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Genealogy" sheetId="1" r:id="rId1"/>
    <sheet name="Compilation Notes" sheetId="2" r:id="rId2"/>
  </sheets>
  <definedNames>
    <definedName name="Generation_Length">'Genealogy'!$J$12</definedName>
    <definedName name="_xlnm.Print_Area" localSheetId="0">'Genealogy'!$A$1:$F$299</definedName>
    <definedName name="_xlnm.Print_Titles" localSheetId="1">'Compilation Notes'!$1:$1</definedName>
    <definedName name="_xlnm.Print_Titles" localSheetId="0">'Genealogy'!$9:$10</definedName>
  </definedNames>
  <calcPr fullCalcOnLoad="1"/>
</workbook>
</file>

<file path=xl/sharedStrings.xml><?xml version="1.0" encoding="utf-8"?>
<sst xmlns="http://schemas.openxmlformats.org/spreadsheetml/2006/main" count="673" uniqueCount="540">
  <si>
    <t xml:space="preserve">The ancient religious customs of our people included intermarriage among immediate members of the royal family in order to preserve their bloodline, which was considered to be sacred. This sacred blood was believed to flow in the veins of a hereditary class of "kapu" ruling chiefs (Ali'i Kapu) who often provided the Hawaiian people their various island kings and queens. It was taught that the welfare of the Hawaiian people as a whole was linked to the preservation of this chiefly bloodline (koko). These interfamily unions were regulated by the priesthood according to strict breeding protocols. Such marriages between closely related family members were highly controlled state affairs supervised by a priestly caste who specialized in genealogical matters pertaining to the royal family line, and not practiced by ordinary Hawaiian people. These marriages are designated in the following genealogy by the old Hawaiian terms "Pio" (brother-sister marriage) and "Ho'i" (aunt-nephew, uncle-niece, and occasionally father-daughter or mother-son marriages in the case of kings and ruling queens). </t>
  </si>
  <si>
    <r>
      <t>Kale</t>
    </r>
    <r>
      <rPr>
        <sz val="12"/>
        <rFont val="Arial Narrow"/>
        <family val="2"/>
      </rPr>
      <t xml:space="preserve"> (Sarah "Sally" Kanauilono Davis)</t>
    </r>
    <r>
      <rPr>
        <sz val="8"/>
        <rFont val="Arial Narrow"/>
        <family val="2"/>
      </rPr>
      <t xml:space="preserve"> (adopted)</t>
    </r>
  </si>
  <si>
    <t>The Grandchildren of George Ho'olulu, Sr. and Edith Kekoolani</t>
  </si>
  <si>
    <t xml:space="preserve">Kumuhonua
</t>
  </si>
  <si>
    <r>
      <t xml:space="preserve">Haloiho
</t>
    </r>
    <r>
      <rPr>
        <sz val="10"/>
        <rFont val="Arial Narrow"/>
        <family val="2"/>
      </rPr>
      <t>(Kaloiho)</t>
    </r>
  </si>
  <si>
    <r>
      <t xml:space="preserve">Hinakapaikua (w.)
</t>
    </r>
    <r>
      <rPr>
        <sz val="10"/>
        <rFont val="Arial Narrow"/>
        <family val="2"/>
      </rPr>
      <t>(Hinaikapaikua)</t>
    </r>
  </si>
  <si>
    <r>
      <t xml:space="preserve">Waikumaikalani
</t>
    </r>
    <r>
      <rPr>
        <sz val="10"/>
        <rFont val="Arial Narrow"/>
        <family val="2"/>
      </rPr>
      <t>(Waikulani)</t>
    </r>
  </si>
  <si>
    <r>
      <t xml:space="preserve">Hinalauohia
</t>
    </r>
    <r>
      <rPr>
        <sz val="10"/>
        <rFont val="Arial Narrow"/>
        <family val="2"/>
      </rPr>
      <t>(Hina-alauohia)</t>
    </r>
  </si>
  <si>
    <r>
      <t xml:space="preserve">Kumalae (k.)
</t>
    </r>
    <r>
      <rPr>
        <sz val="10"/>
        <rFont val="Arial Narrow"/>
        <family val="2"/>
      </rPr>
      <t>(Ali'i-o-Hilo)</t>
    </r>
  </si>
  <si>
    <r>
      <t xml:space="preserve">Kalimaalualu (k.)
</t>
    </r>
    <r>
      <rPr>
        <sz val="10"/>
        <rFont val="Arial Narrow"/>
        <family val="2"/>
      </rPr>
      <t>(Nalimaalualu)</t>
    </r>
  </si>
  <si>
    <r>
      <t xml:space="preserve">Kalimaalualu 
</t>
    </r>
    <r>
      <rPr>
        <sz val="10"/>
        <rFont val="Arial Narrow"/>
        <family val="2"/>
      </rPr>
      <t>(Nalimaalualu)</t>
    </r>
  </si>
  <si>
    <t>Ilikialamea</t>
  </si>
  <si>
    <t>Kalamea (I)</t>
  </si>
  <si>
    <t>Piikalani</t>
  </si>
  <si>
    <t>Kalahumoku</t>
  </si>
  <si>
    <t>Kahilolaamea</t>
  </si>
  <si>
    <t>Kamakaohaloa</t>
  </si>
  <si>
    <t>Kanepapaawa</t>
  </si>
  <si>
    <t>Kumuokalani</t>
  </si>
  <si>
    <t>Ahukai</t>
  </si>
  <si>
    <t>Holehana</t>
  </si>
  <si>
    <t>Kapili</t>
  </si>
  <si>
    <t>Alonainai</t>
  </si>
  <si>
    <t>Kawakupua</t>
  </si>
  <si>
    <t>Heleaeiluna</t>
  </si>
  <si>
    <t>Kawakahiko</t>
  </si>
  <si>
    <t>Kahohaia</t>
  </si>
  <si>
    <t>Kahikolupa</t>
  </si>
  <si>
    <t>Lukaua</t>
  </si>
  <si>
    <t>Kahikoleiulu</t>
  </si>
  <si>
    <t>Kahikoleikau</t>
  </si>
  <si>
    <t>Kupomakaikaelene</t>
  </si>
  <si>
    <t>Kanemakaikaelene</t>
  </si>
  <si>
    <t>Kahikoleihonua</t>
  </si>
  <si>
    <t>Haakookeau</t>
  </si>
  <si>
    <t>Haakoakoalaulani</t>
  </si>
  <si>
    <t>Kaneiakoakanioe</t>
  </si>
  <si>
    <t>Kupo</t>
  </si>
  <si>
    <t>Lanikupo</t>
  </si>
  <si>
    <t>Nahaeikekua</t>
  </si>
  <si>
    <t>Hanailuna</t>
  </si>
  <si>
    <t>Keakenui</t>
  </si>
  <si>
    <t>Laheamanu</t>
  </si>
  <si>
    <t>Kahianahinakii-Akea</t>
  </si>
  <si>
    <t>Luanahinakiipapa</t>
  </si>
  <si>
    <t>Koluanahinakii</t>
  </si>
  <si>
    <t>Hanahina</t>
  </si>
  <si>
    <t>Limanahinakii</t>
  </si>
  <si>
    <t>Onohinakii</t>
  </si>
  <si>
    <t>Hikiuanahina</t>
  </si>
  <si>
    <t>Waluanahina</t>
  </si>
  <si>
    <t>Welaahilaninui</t>
  </si>
  <si>
    <t>Owe</t>
  </si>
  <si>
    <t>Kupulanakehau</t>
  </si>
  <si>
    <t>Wakea</t>
  </si>
  <si>
    <t>Hoohokukalani</t>
  </si>
  <si>
    <t>Kio</t>
  </si>
  <si>
    <t>Ole</t>
  </si>
  <si>
    <t>Pupue</t>
  </si>
  <si>
    <t>Kawaamaukele</t>
  </si>
  <si>
    <t>Hinakoula</t>
  </si>
  <si>
    <t>Nanailani</t>
  </si>
  <si>
    <t>Kuheleimoana</t>
  </si>
  <si>
    <t>Kehaukuhonua</t>
  </si>
  <si>
    <t>Kahikiokalani</t>
  </si>
  <si>
    <t>Hulumanailani</t>
  </si>
  <si>
    <t xml:space="preserve">Hema </t>
  </si>
  <si>
    <t>Wahieloa</t>
  </si>
  <si>
    <t>Pohukaina</t>
  </si>
  <si>
    <t>Hua</t>
  </si>
  <si>
    <t>Kapohakia</t>
  </si>
  <si>
    <t>Kapoea</t>
  </si>
  <si>
    <t>Haho</t>
  </si>
  <si>
    <t>Palena</t>
  </si>
  <si>
    <t>Kalohialiiokawai</t>
  </si>
  <si>
    <t>Pili</t>
  </si>
  <si>
    <t>Laau</t>
  </si>
  <si>
    <t>Hinaaauaku</t>
  </si>
  <si>
    <t>Koa</t>
  </si>
  <si>
    <t>Hinaauamai</t>
  </si>
  <si>
    <t>Kaheka</t>
  </si>
  <si>
    <t>Kuaiwa</t>
  </si>
  <si>
    <t>Laakapu</t>
  </si>
  <si>
    <t>Neula</t>
  </si>
  <si>
    <t>Waoialea</t>
  </si>
  <si>
    <t>Liloa</t>
  </si>
  <si>
    <t>Pinea (the 1st)</t>
  </si>
  <si>
    <t>Akahiakuleana</t>
  </si>
  <si>
    <t>Makaalua</t>
  </si>
  <si>
    <t>Kaohukiokalani</t>
  </si>
  <si>
    <t>Kuwaluluka</t>
  </si>
  <si>
    <t>Kaaoao</t>
  </si>
  <si>
    <t>Nakai</t>
  </si>
  <si>
    <t>Capt. Alexander Adams</t>
  </si>
  <si>
    <t>Lillian Kalaniahiahi Kaeo (Kanakaole)</t>
  </si>
  <si>
    <t>Sarah Kaniaulono Kekoolani</t>
  </si>
  <si>
    <t>Nawai Kekoolani</t>
  </si>
  <si>
    <t>Lucy Kuuleialoha Kekoolani (Kaeo)</t>
  </si>
  <si>
    <t>Nawai Kekoolani, Jr.</t>
  </si>
  <si>
    <t xml:space="preserve">Norman Nawai Kekoolani </t>
  </si>
  <si>
    <t>Pearl Piilani Kekoolani</t>
  </si>
  <si>
    <t>Charles Peleioholani Kekoolani, Jr.</t>
  </si>
  <si>
    <t>Henry Paakiki Kekoolani</t>
  </si>
  <si>
    <t>Generation Length</t>
  </si>
  <si>
    <t>Lillian Kalanikiekie Kekoolani</t>
  </si>
  <si>
    <t xml:space="preserve">Aina Kekoolani </t>
  </si>
  <si>
    <t xml:space="preserve">Katherine Olivian Kahanohano Kekoolani </t>
  </si>
  <si>
    <t xml:space="preserve">Amy Charlotte Kaelehiwa Kekoolani </t>
  </si>
  <si>
    <t xml:space="preserve">Myra Naomi Kealoha ("Kolani") Kekoolani </t>
  </si>
  <si>
    <t>Vivian Shirley Keaolani Kekoolani</t>
  </si>
  <si>
    <t>Winifred Napualeialohaakuku Kekoolani</t>
  </si>
  <si>
    <t>Bertha Kahaumanu Kekoolani</t>
  </si>
  <si>
    <t>RESOURCES:</t>
  </si>
  <si>
    <t>Abigail Kawahinepoaimoku Kaaeae</t>
  </si>
  <si>
    <t>Nana-maoa</t>
  </si>
  <si>
    <t>Nana-kulei</t>
  </si>
  <si>
    <t>Nana-kaoko</t>
  </si>
  <si>
    <t xml:space="preserve">Heleipawa </t>
  </si>
  <si>
    <t>Celeste Leilani Kekoolani</t>
  </si>
  <si>
    <t>Hanala'a-nui</t>
  </si>
  <si>
    <t>Hanala'a-iki</t>
  </si>
  <si>
    <t>Sarah Kaniaulono Adams</t>
  </si>
  <si>
    <t>Charlotte Oili Harbottle</t>
  </si>
  <si>
    <t>Isaac Keaumoku Adams</t>
  </si>
  <si>
    <t xml:space="preserve">Patricia Malia Kekoolani
</t>
  </si>
  <si>
    <t xml:space="preserve">Dawn Aloha Kekoolani
</t>
  </si>
  <si>
    <t xml:space="preserve">John Adams </t>
  </si>
  <si>
    <t xml:space="preserve">David Adams </t>
  </si>
  <si>
    <t>James A. Napokaikuoholani Adams</t>
  </si>
  <si>
    <t xml:space="preserve">Isaac Keaumoku Adams </t>
  </si>
  <si>
    <t xml:space="preserve">Alexander "Alika" Napuhako Adams </t>
  </si>
  <si>
    <t xml:space="preserve">Annie Pouna Paalua Adams </t>
  </si>
  <si>
    <t>Victoria Kaailama Adams</t>
  </si>
  <si>
    <t xml:space="preserve">Sarah Isaac Akuma Adams </t>
  </si>
  <si>
    <t>Mary Punapanawea Adams</t>
  </si>
  <si>
    <t>Alexander Adams</t>
  </si>
  <si>
    <t>Henrietta Adams</t>
  </si>
  <si>
    <t>William Keliikui Kaeo (Kanakaole)</t>
  </si>
  <si>
    <t>Sarah Ulukaihonua Harbottle</t>
  </si>
  <si>
    <t>Na Makuakane (Father)</t>
  </si>
  <si>
    <t>Na Makuahine (Mother)</t>
  </si>
  <si>
    <t>Na Keiki (Child)</t>
  </si>
  <si>
    <t>Karin Pualeilani Kekoolani (Dvorak)</t>
  </si>
  <si>
    <t>Darnel Hildegard Kuualoha Kekoolani (Doty)</t>
  </si>
  <si>
    <t>Amy Lieselotte Kaelehiwa Kekoolani (Williams)</t>
  </si>
  <si>
    <t>Deanne Saemi Takeshita</t>
  </si>
  <si>
    <t>[no issue]</t>
  </si>
  <si>
    <t>Norman Bruce Burelle Kuuipoaloha Reyes</t>
  </si>
  <si>
    <t>Guy Darren Curry</t>
  </si>
  <si>
    <t>Kevin Wade Curry</t>
  </si>
  <si>
    <t>Nephi Pomaikai Brown</t>
  </si>
  <si>
    <t>Lehi Wilfred Kekoolani "Lani" Brown</t>
  </si>
  <si>
    <t>Mary Agnes Kuualoha Brown (hanai)</t>
  </si>
  <si>
    <t>Gregory Kahiwa Brown (hanai)</t>
  </si>
  <si>
    <t>Puakahi Desiree Chartrand</t>
  </si>
  <si>
    <t>Nawai Hal Chartrand</t>
  </si>
  <si>
    <t>Uwao Chandler Chartrand</t>
  </si>
  <si>
    <t>Hina Manaia Georgette Chartrand</t>
  </si>
  <si>
    <t>Kahaealani Halmyra Chartrand</t>
  </si>
  <si>
    <t>Nawai Bruce Quentin Kekoolani</t>
  </si>
  <si>
    <t>Myra Naomi Kealoha ("Kolani") Kekoolani (w.)</t>
  </si>
  <si>
    <t>Harold Kalawaia Chartrand (k.)</t>
  </si>
  <si>
    <t>Amy Charlotte Kaelehiwa Kekoolani (w.)</t>
  </si>
  <si>
    <t>Wilfred Kuualoha Brown (k.)</t>
  </si>
  <si>
    <t>Enos Kahipa Akao (k.)</t>
  </si>
  <si>
    <t>Katherine Olivian Kahanohano Kekoolani (w.)</t>
  </si>
  <si>
    <t>Jesse Coleman Curry (k.)</t>
  </si>
  <si>
    <t>Winifred Napualeialohaakuku Kekoolani (w.)</t>
  </si>
  <si>
    <t>Herman John Silva</t>
  </si>
  <si>
    <t>Garnet Kuumomialoha Silva</t>
  </si>
  <si>
    <t>Rockwell Keola Silva</t>
  </si>
  <si>
    <t>Lyle Philip Hoolulu Silva</t>
  </si>
  <si>
    <t>Derek Alika Silva</t>
  </si>
  <si>
    <t>Jade Pumehana Silva</t>
  </si>
  <si>
    <t>Evelyn Mae Chang</t>
  </si>
  <si>
    <t>Natalie Leialoha Kekoolani</t>
  </si>
  <si>
    <t>Henry Paakiki Kekoolani, Jr.</t>
  </si>
  <si>
    <t>Joel Piilani Kekoolani</t>
  </si>
  <si>
    <t>Isaac Kapulealii Loakealii Adams</t>
  </si>
  <si>
    <t>Pearl Kauwanakililani Kekoolani</t>
  </si>
  <si>
    <t>George Hoolulu Kekoolani, Sr.</t>
  </si>
  <si>
    <t>Aihakoko (w.)</t>
  </si>
  <si>
    <t>Akahiilikapu (w.)</t>
  </si>
  <si>
    <t>Haua</t>
  </si>
  <si>
    <t>Kapukamola</t>
  </si>
  <si>
    <t>Iwikauikaua (k.)</t>
  </si>
  <si>
    <t>Makuawahineapalaka</t>
  </si>
  <si>
    <t>Kapukini (III) (w.)</t>
  </si>
  <si>
    <t>Pueopokii (w.)</t>
  </si>
  <si>
    <t>Hina-opio</t>
  </si>
  <si>
    <t>Hoolana (k.)</t>
  </si>
  <si>
    <t>Makaoku (k.)</t>
  </si>
  <si>
    <t>Charles Peleioholani Kekoolani (IV)</t>
  </si>
  <si>
    <t xml:space="preserve">Charles Peleioholani Kekoolani  (III) </t>
  </si>
  <si>
    <t>Kapulani-Nui (w.)</t>
  </si>
  <si>
    <t>Kapukini (II) (w.)</t>
  </si>
  <si>
    <t>Kauhinuiakanameealani (w.)</t>
  </si>
  <si>
    <t>Kapukini-Nui (w.)</t>
  </si>
  <si>
    <t>Laeaiwikahi (k.)</t>
  </si>
  <si>
    <t>Makaoku (w.)</t>
  </si>
  <si>
    <t>Kauhinui (w.)</t>
  </si>
  <si>
    <t>Manauea (k.)</t>
  </si>
  <si>
    <t>Kauholanuimahu (k.)</t>
  </si>
  <si>
    <t xml:space="preserve">Kaheka </t>
  </si>
  <si>
    <t>Kunuiakanaele</t>
  </si>
  <si>
    <t>Kaumaeleleli</t>
  </si>
  <si>
    <t>Kamaka-o-Hua</t>
  </si>
  <si>
    <t>Manini</t>
  </si>
  <si>
    <t xml:space="preserve">Kaheka (w.) </t>
  </si>
  <si>
    <t>Haunaakamahala</t>
  </si>
  <si>
    <r>
      <t xml:space="preserve">Kalanikauanakikilani
</t>
    </r>
    <r>
      <rPr>
        <sz val="10"/>
        <rFont val="Arial Narrow"/>
        <family val="2"/>
      </rPr>
      <t>(Kalanikauanakinilani)</t>
    </r>
  </si>
  <si>
    <r>
      <t xml:space="preserve">Noho-a-Umi (w.)
</t>
    </r>
    <r>
      <rPr>
        <sz val="10"/>
        <rFont val="Arial Narrow"/>
        <family val="2"/>
      </rPr>
      <t>(Nohowaa-a-Umi)</t>
    </r>
  </si>
  <si>
    <r>
      <t xml:space="preserve">Napunanahuanui-a-Umi (w.)
</t>
    </r>
    <r>
      <rPr>
        <sz val="10"/>
        <rFont val="Arial Narrow"/>
        <family val="2"/>
      </rPr>
      <t>(Kapunanaahuanui-a-Umi)</t>
    </r>
  </si>
  <si>
    <r>
      <t xml:space="preserve">Umi
</t>
    </r>
    <r>
      <rPr>
        <sz val="10"/>
        <rFont val="Arial Narrow"/>
        <family val="2"/>
      </rPr>
      <t>(Mo'i, Ruler of Hawa'I Island)</t>
    </r>
  </si>
  <si>
    <r>
      <t xml:space="preserve">Kauholanuimahu
</t>
    </r>
    <r>
      <rPr>
        <sz val="10"/>
        <rFont val="Arial Narrow"/>
        <family val="2"/>
      </rPr>
      <t>(Mo'i Ruler of Hawai'i)</t>
    </r>
  </si>
  <si>
    <r>
      <t xml:space="preserve">Kapo-a-Kauluhailea
</t>
    </r>
    <r>
      <rPr>
        <sz val="10"/>
        <rFont val="Arial Narrow"/>
        <family val="2"/>
      </rPr>
      <t>(Kapoakaulukailaa)</t>
    </r>
  </si>
  <si>
    <r>
      <t xml:space="preserve">Kahaimoeleaikaaikupou
</t>
    </r>
    <r>
      <rPr>
        <sz val="10"/>
        <rFont val="Arial Narrow"/>
        <family val="2"/>
      </rPr>
      <t>(Kahaimoeleaikaaikapukupou)</t>
    </r>
  </si>
  <si>
    <r>
      <t xml:space="preserve">Kalaunuiohua (k.)
</t>
    </r>
    <r>
      <rPr>
        <sz val="10"/>
        <rFont val="Arial Narrow"/>
        <family val="2"/>
      </rPr>
      <t>(Mo'i, Ruler of Hawaii)</t>
    </r>
  </si>
  <si>
    <r>
      <t xml:space="preserve">Makeamakaimalanahae
</t>
    </r>
    <r>
      <rPr>
        <sz val="10"/>
        <rFont val="Arial Narrow"/>
        <family val="2"/>
      </rPr>
      <t>(Maemalamaihanai)</t>
    </r>
  </si>
  <si>
    <t>Alaikauakoko</t>
  </si>
  <si>
    <t>Kauhikei</t>
  </si>
  <si>
    <t>Kanipahu</t>
  </si>
  <si>
    <t>Pokai</t>
  </si>
  <si>
    <t>Aliiponi</t>
  </si>
  <si>
    <t>Hinamaihelii</t>
  </si>
  <si>
    <t>Kaloahale</t>
  </si>
  <si>
    <t>Hinamaihelii (w.)</t>
  </si>
  <si>
    <t>Kaloahale (k.)</t>
  </si>
  <si>
    <t>Mauiloa</t>
  </si>
  <si>
    <t>Kuaahuula</t>
  </si>
  <si>
    <t>Mahuia</t>
  </si>
  <si>
    <t>Lonoopua</t>
  </si>
  <si>
    <t>Hiilani-Hiileialialia</t>
  </si>
  <si>
    <t>Manokalililani</t>
  </si>
  <si>
    <t>Limaloa-Lialea</t>
  </si>
  <si>
    <t>Hakalanileo</t>
  </si>
  <si>
    <t>Kuheleilani</t>
  </si>
  <si>
    <t>Kalanileo</t>
  </si>
  <si>
    <t>Kapokulani</t>
  </si>
  <si>
    <t>Kalanileo (k.)</t>
  </si>
  <si>
    <t>Kuheleilani (w.)</t>
  </si>
  <si>
    <t>Lanakakoi</t>
  </si>
  <si>
    <t>Kalamakaopii</t>
  </si>
  <si>
    <r>
      <t xml:space="preserve">Kaunukupukupu (k.)
</t>
    </r>
    <r>
      <rPr>
        <sz val="10"/>
        <rFont val="Arial Narrow"/>
        <family val="2"/>
      </rPr>
      <t>(Kaunuamoa)</t>
    </r>
  </si>
  <si>
    <t xml:space="preserve">Kapo-a-Kauluhailea
</t>
  </si>
  <si>
    <t xml:space="preserve">Makeamakaimalanahae
</t>
  </si>
  <si>
    <t>Ilikialamea (k.)</t>
  </si>
  <si>
    <t>Kalamea (I) (w.)</t>
  </si>
  <si>
    <t>Kalahumoku (k.)</t>
  </si>
  <si>
    <t>Kanipahu (k.)</t>
  </si>
  <si>
    <t>Alaikauakoko (w.)</t>
  </si>
  <si>
    <t xml:space="preserve">Hinaakeuki
</t>
  </si>
  <si>
    <t>Koa (k.)</t>
  </si>
  <si>
    <t>Hinaauamai (w.)</t>
  </si>
  <si>
    <t>Pili (k)</t>
  </si>
  <si>
    <t>Hinaaauaku (w.)</t>
  </si>
  <si>
    <t>Laau (k.)</t>
  </si>
  <si>
    <t>Kalohialiiokawai (w.)</t>
  </si>
  <si>
    <t>Hanala'a-nui (k.)</t>
  </si>
  <si>
    <t>Mauiloa (k.)</t>
  </si>
  <si>
    <t>Kuaahuula (w.)</t>
  </si>
  <si>
    <t>Haho (k.)</t>
  </si>
  <si>
    <t>Palena (k.)</t>
  </si>
  <si>
    <t>Hiilani-Hiileialialia (w.)</t>
  </si>
  <si>
    <t>Hanala'a-iki (k.)</t>
  </si>
  <si>
    <t>Manokalililani (w.)</t>
  </si>
  <si>
    <t>Hakalanileo (k.)</t>
  </si>
  <si>
    <t>Hoohokukalani (w.)</t>
  </si>
  <si>
    <t xml:space="preserve">Hoolaukihili
</t>
  </si>
  <si>
    <t xml:space="preserve">Kapohuleiula
</t>
  </si>
  <si>
    <t xml:space="preserve">Hinauluohia
</t>
  </si>
  <si>
    <r>
      <t xml:space="preserve">Hinamaikehoa
</t>
    </r>
    <r>
      <rPr>
        <sz val="10"/>
        <rFont val="Arial Narrow"/>
        <family val="2"/>
      </rPr>
      <t>(Ulamakehoa, Luamahekoa)</t>
    </r>
  </si>
  <si>
    <t xml:space="preserve">Hinamaikehoa 
</t>
  </si>
  <si>
    <t>Kaiwakiloumoku</t>
  </si>
  <si>
    <t>Ua</t>
  </si>
  <si>
    <t>Kahilinai</t>
  </si>
  <si>
    <r>
      <t xml:space="preserve">Kalakuna </t>
    </r>
    <r>
      <rPr>
        <sz val="10"/>
        <rFont val="Arial Narrow"/>
        <family val="2"/>
      </rPr>
      <t>(Kalukuna)</t>
    </r>
  </si>
  <si>
    <r>
      <t xml:space="preserve">Kalamea (II) </t>
    </r>
    <r>
      <rPr>
        <sz val="10"/>
        <rFont val="Arial Narrow"/>
        <family val="2"/>
      </rPr>
      <t>(Kulamea)</t>
    </r>
  </si>
  <si>
    <r>
      <t xml:space="preserve">Ohenahena </t>
    </r>
    <r>
      <rPr>
        <sz val="10"/>
        <rFont val="Arial Narrow"/>
        <family val="2"/>
      </rPr>
      <t>(Henahena)</t>
    </r>
  </si>
  <si>
    <r>
      <t xml:space="preserve">Makauhualeiakea </t>
    </r>
    <r>
      <rPr>
        <sz val="10"/>
        <rFont val="Arial Narrow"/>
        <family val="2"/>
      </rPr>
      <t>(Mokuahualeiakea)</t>
    </r>
  </si>
  <si>
    <r>
      <t xml:space="preserve">Kihanuilulumoku </t>
    </r>
    <r>
      <rPr>
        <sz val="10"/>
        <rFont val="Arial Narrow"/>
        <family val="2"/>
      </rPr>
      <t>(Kiha)
(Mo'i Ruler of Hawai'i)</t>
    </r>
  </si>
  <si>
    <r>
      <t xml:space="preserve">Kamuoleilani </t>
    </r>
    <r>
      <rPr>
        <sz val="10"/>
        <rFont val="Arial Narrow"/>
        <family val="2"/>
      </rPr>
      <t>(Kamuleilani)</t>
    </r>
  </si>
  <si>
    <r>
      <t xml:space="preserve">Kahoukapu </t>
    </r>
    <r>
      <rPr>
        <sz val="10"/>
        <rFont val="Arial Narrow"/>
        <family val="2"/>
      </rPr>
      <t>(Mo'i, Ruler of Hawaii)</t>
    </r>
  </si>
  <si>
    <t>Hukulani (k.)</t>
  </si>
  <si>
    <r>
      <t xml:space="preserve">Kalapana </t>
    </r>
    <r>
      <rPr>
        <sz val="10"/>
        <rFont val="Arial Narrow"/>
        <family val="2"/>
      </rPr>
      <t>(Kalapanakuioiomoa)</t>
    </r>
  </si>
  <si>
    <r>
      <t xml:space="preserve">Kukamolimaulialoha </t>
    </r>
    <r>
      <rPr>
        <sz val="10"/>
        <rFont val="Arial Narrow"/>
        <family val="2"/>
      </rPr>
      <t>(Kukamolimolialoha)</t>
    </r>
  </si>
  <si>
    <t xml:space="preserve">Kauilaanapa </t>
  </si>
  <si>
    <r>
      <t xml:space="preserve">Paumakua </t>
    </r>
    <r>
      <rPr>
        <sz val="10"/>
        <rFont val="Arial Narrow"/>
        <family val="2"/>
      </rPr>
      <t>(of Hawai'i Island)</t>
    </r>
  </si>
  <si>
    <r>
      <t xml:space="preserve">Paumakua </t>
    </r>
    <r>
      <rPr>
        <sz val="10"/>
        <rFont val="Arial Narrow"/>
        <family val="2"/>
      </rPr>
      <t xml:space="preserve">(of Maui) (k.) </t>
    </r>
  </si>
  <si>
    <r>
      <t xml:space="preserve">Huahuakapolei </t>
    </r>
    <r>
      <rPr>
        <sz val="10"/>
        <rFont val="Arial Narrow"/>
        <family val="2"/>
      </rPr>
      <t>(Huahuakapalei)</t>
    </r>
  </si>
  <si>
    <r>
      <t xml:space="preserve">Hoolaukihili </t>
    </r>
    <r>
      <rPr>
        <sz val="10"/>
        <rFont val="Arial Narrow"/>
        <family val="2"/>
      </rPr>
      <t>(Hoolaukahiki)</t>
    </r>
  </si>
  <si>
    <r>
      <t xml:space="preserve">Hinauluohia </t>
    </r>
    <r>
      <rPr>
        <sz val="10"/>
        <rFont val="Arial Narrow"/>
        <family val="2"/>
      </rPr>
      <t>(Hina-uluohia)</t>
    </r>
  </si>
  <si>
    <t>Ua (k.)</t>
  </si>
  <si>
    <t>Kahilinai (w.)</t>
  </si>
  <si>
    <t xml:space="preserve">Wahieloa </t>
  </si>
  <si>
    <t>Hakau (k.)</t>
  </si>
  <si>
    <t>Umi (k.)</t>
  </si>
  <si>
    <r>
      <t xml:space="preserve">Kealiiokaloa (k.) </t>
    </r>
    <r>
      <rPr>
        <sz val="10"/>
        <rFont val="Arial Narrow"/>
        <family val="2"/>
      </rPr>
      <t xml:space="preserve">(Keliiokaloa) </t>
    </r>
    <r>
      <rPr>
        <sz val="8"/>
        <rFont val="Arial Narrow"/>
        <family val="2"/>
      </rPr>
      <t xml:space="preserve">
</t>
    </r>
    <r>
      <rPr>
        <sz val="10"/>
        <rFont val="Arial Narrow"/>
        <family val="2"/>
      </rPr>
      <t>(Mo'i, Ruler of Hawa'I Island)</t>
    </r>
  </si>
  <si>
    <t>Keawenui-a-Umi (k.)</t>
  </si>
  <si>
    <r>
      <t xml:space="preserve">Kamolanui-a-Umi 
</t>
    </r>
    <r>
      <rPr>
        <sz val="10"/>
        <rFont val="Arial Narrow"/>
        <family val="2"/>
      </rPr>
      <t>(Kamola-nui-a-Umi)</t>
    </r>
  </si>
  <si>
    <r>
      <t xml:space="preserve">Kuka'ilani (k.)
</t>
    </r>
    <r>
      <rPr>
        <sz val="10"/>
        <rFont val="Arial Narrow"/>
        <family val="2"/>
      </rPr>
      <t>(Crown Prince)</t>
    </r>
  </si>
  <si>
    <t>Nakai (w.)</t>
  </si>
  <si>
    <r>
      <t xml:space="preserve">Kamuoleilani (w.) </t>
    </r>
    <r>
      <rPr>
        <sz val="10"/>
        <rFont val="Arial Narrow"/>
        <family val="2"/>
      </rPr>
      <t>(Kamuleilani)</t>
    </r>
  </si>
  <si>
    <t>Kuaiwa (k.)</t>
  </si>
  <si>
    <r>
      <t xml:space="preserve">Kapo-a-Kauluhailea (w.)
</t>
    </r>
    <r>
      <rPr>
        <sz val="10"/>
        <rFont val="Arial Narrow"/>
        <family val="2"/>
      </rPr>
      <t>(Kapoakaulukailaa)</t>
    </r>
  </si>
  <si>
    <r>
      <t xml:space="preserve">Kahaimoeleaikaaikupou (k.)
</t>
    </r>
    <r>
      <rPr>
        <sz val="10"/>
        <rFont val="Arial Narrow"/>
        <family val="2"/>
      </rPr>
      <t>(Kahaimoeleaikaaikapukupou)</t>
    </r>
  </si>
  <si>
    <r>
      <t xml:space="preserve">Makeamakaimalanahae (w.)
</t>
    </r>
    <r>
      <rPr>
        <sz val="10"/>
        <rFont val="Arial Narrow"/>
        <family val="2"/>
      </rPr>
      <t>(Maemalamaihanai)</t>
    </r>
  </si>
  <si>
    <t>Kumuokalani (w.)</t>
  </si>
  <si>
    <r>
      <t xml:space="preserve">Hinaaikamalama (w.) </t>
    </r>
    <r>
      <rPr>
        <sz val="10"/>
        <rFont val="Arial Narrow"/>
        <family val="2"/>
      </rPr>
      <t>(Hinahanaiakamalama)</t>
    </r>
  </si>
  <si>
    <t>Kikealana</t>
  </si>
  <si>
    <t xml:space="preserve">Hinamaikalani </t>
  </si>
  <si>
    <t>Hema (k.)</t>
  </si>
  <si>
    <r>
      <t xml:space="preserve">Hinamaikalani
</t>
    </r>
    <r>
      <rPr>
        <sz val="10"/>
        <rFont val="Arial Narrow"/>
        <family val="2"/>
      </rPr>
      <t>(Hinakaikalani, Hulumanailani)</t>
    </r>
  </si>
  <si>
    <r>
      <t xml:space="preserve">Kanikaniaula
</t>
    </r>
    <r>
      <rPr>
        <sz val="10"/>
        <rFont val="Arial Narrow"/>
        <family val="2"/>
      </rPr>
      <t>(Kookookumailani, Kaonohikalani)</t>
    </r>
  </si>
  <si>
    <t>Hinamakanui</t>
  </si>
  <si>
    <t>Maui-a-Kalana</t>
  </si>
  <si>
    <t>Hinakapaikua</t>
  </si>
  <si>
    <t>Hinaakeka (w.)</t>
  </si>
  <si>
    <t>Nana-maoa (k.)</t>
  </si>
  <si>
    <t>Nana-kulei (k.)</t>
  </si>
  <si>
    <t>Nana-kaoko (k.)</t>
  </si>
  <si>
    <t>Heleipawa (k.)</t>
  </si>
  <si>
    <r>
      <t xml:space="preserve">Kanikaniaula (k.)
</t>
    </r>
    <r>
      <rPr>
        <sz val="10"/>
        <rFont val="Arial Narrow"/>
        <family val="2"/>
      </rPr>
      <t>(Kookookumailani, Kaonohikalani)</t>
    </r>
  </si>
  <si>
    <t>Kahikiokalani (w.)</t>
  </si>
  <si>
    <t>Maui-mua (k.)</t>
  </si>
  <si>
    <t>Maui-Kikii (k.)</t>
  </si>
  <si>
    <t>Maui-waena (k.)</t>
  </si>
  <si>
    <t>Kaululena</t>
  </si>
  <si>
    <t>Kanekakauhu</t>
  </si>
  <si>
    <t>Kaululena (w.)</t>
  </si>
  <si>
    <t>Kaohikiula</t>
  </si>
  <si>
    <r>
      <t xml:space="preserve">Kekaulani </t>
    </r>
    <r>
      <rPr>
        <sz val="10"/>
        <rFont val="Arial Narrow"/>
        <family val="2"/>
      </rPr>
      <t>(Kekeaulani)</t>
    </r>
  </si>
  <si>
    <t>Kuheleimoana (k.)</t>
  </si>
  <si>
    <t>Kaohikiula (w.)</t>
  </si>
  <si>
    <r>
      <t xml:space="preserve">Hina-a-Hinaau </t>
    </r>
    <r>
      <rPr>
        <sz val="10"/>
        <rFont val="Arial Narrow"/>
        <family val="2"/>
      </rPr>
      <t>(Hinakinau)</t>
    </r>
  </si>
  <si>
    <r>
      <t xml:space="preserve">Waikumaikalani (k.) </t>
    </r>
    <r>
      <rPr>
        <sz val="10"/>
        <rFont val="Arial Narrow"/>
        <family val="2"/>
      </rPr>
      <t>(Waikulani)</t>
    </r>
  </si>
  <si>
    <t>Kahauomokuleia</t>
  </si>
  <si>
    <t>Nanailani (k.)</t>
  </si>
  <si>
    <r>
      <t xml:space="preserve">Hina-a-Hinaau (w.) </t>
    </r>
    <r>
      <rPr>
        <sz val="10"/>
        <rFont val="Arial Narrow"/>
        <family val="2"/>
      </rPr>
      <t>(Hinakinau)</t>
    </r>
  </si>
  <si>
    <t>Ole (k.)</t>
  </si>
  <si>
    <r>
      <t xml:space="preserve">Haihailauahea </t>
    </r>
    <r>
      <rPr>
        <sz val="10"/>
        <rFont val="Arial Narrow"/>
        <family val="2"/>
      </rPr>
      <t>(Hai)</t>
    </r>
  </si>
  <si>
    <r>
      <t xml:space="preserve">Kamuoleilani </t>
    </r>
    <r>
      <rPr>
        <sz val="10"/>
        <rFont val="Arial Narrow"/>
        <family val="2"/>
      </rPr>
      <t>(Kamole)</t>
    </r>
  </si>
  <si>
    <t>Kamuileilani (w.)</t>
  </si>
  <si>
    <t>Kio (k.)</t>
  </si>
  <si>
    <r>
      <t>Waia</t>
    </r>
    <r>
      <rPr>
        <sz val="10"/>
        <rFont val="Arial Narrow"/>
        <family val="2"/>
      </rPr>
      <t xml:space="preserve"> (Owaia)</t>
    </r>
  </si>
  <si>
    <r>
      <t>Waia (k.)</t>
    </r>
    <r>
      <rPr>
        <sz val="10"/>
        <rFont val="Arial Narrow"/>
        <family val="2"/>
      </rPr>
      <t xml:space="preserve"> (Owaia)</t>
    </r>
  </si>
  <si>
    <r>
      <t xml:space="preserve">Hinaaihoouluae
</t>
    </r>
    <r>
      <rPr>
        <sz val="10"/>
        <rFont val="Arial Narrow"/>
        <family val="2"/>
      </rPr>
      <t>(Hinamanouluae, Hinamanoluae)</t>
    </r>
  </si>
  <si>
    <t>Huhune (w.)</t>
  </si>
  <si>
    <t>Kahauomokuleia (w)</t>
  </si>
  <si>
    <t>Ulukou</t>
  </si>
  <si>
    <t>Kaulani (the 1st)</t>
  </si>
  <si>
    <r>
      <t xml:space="preserve">Hinaaikamalama (w.)
</t>
    </r>
    <r>
      <rPr>
        <sz val="10"/>
        <rFont val="Arial Narrow"/>
        <family val="2"/>
      </rPr>
      <t>(Hinahanaiakamalama, Hinawaikolii)</t>
    </r>
  </si>
  <si>
    <t>Laamea (k)</t>
  </si>
  <si>
    <t>Luanuu (II) (k)</t>
  </si>
  <si>
    <t xml:space="preserve">The Grandchildren of Nawai and Emily Kekoolani </t>
  </si>
  <si>
    <t>Nawai Kekoolani, Sr.</t>
  </si>
  <si>
    <t>Kauhua</t>
  </si>
  <si>
    <t>Alau (k)</t>
  </si>
  <si>
    <r>
      <t xml:space="preserve">Keliiokaloa </t>
    </r>
    <r>
      <rPr>
        <sz val="10"/>
        <rFont val="Arial Narrow"/>
        <family val="2"/>
      </rPr>
      <t>(Kealiiokaloa)</t>
    </r>
    <r>
      <rPr>
        <sz val="8"/>
        <rFont val="Arial Narrow"/>
        <family val="2"/>
      </rPr>
      <t xml:space="preserve">
</t>
    </r>
    <r>
      <rPr>
        <sz val="10"/>
        <rFont val="Arial Narrow"/>
        <family val="2"/>
      </rPr>
      <t>(Mo'i, Ruler of Hawa'I Island)</t>
    </r>
  </si>
  <si>
    <t>Kamanawa</t>
  </si>
  <si>
    <t>Ehu-a-Kaimalina (k)</t>
  </si>
  <si>
    <t>Kamakaohaloa (w.)</t>
  </si>
  <si>
    <t xml:space="preserve">Nanaele </t>
  </si>
  <si>
    <t>Nanaie</t>
  </si>
  <si>
    <t>(1) Journal of Samuel Kaeo and Sarah Kaniaulono Adams (GENERATIONS 88 to 95)</t>
  </si>
  <si>
    <t>(4)  Ancient History of the Hawaiian People by Abraham Forander (GENERATIONS 21 to 87)</t>
  </si>
  <si>
    <t>(2) Posterity of Captain Alexander Adams as compiled by Kathleen Nakai Busch, dated 1937-39 (GENERATIONS 88 to 94)</t>
  </si>
  <si>
    <t>(6) Na Mo'olelo a ka Po'e Kahiko (Tales and Traditions of the People of Old) by Samuel M. Kamakau (GENERATIONS 21 to 87)</t>
  </si>
  <si>
    <r>
      <t xml:space="preserve">Iwahinakiiakea
</t>
    </r>
    <r>
      <rPr>
        <sz val="8"/>
        <rFont val="Arial Narrow"/>
        <family val="2"/>
      </rPr>
      <t>(Iwahina)</t>
    </r>
  </si>
  <si>
    <r>
      <t xml:space="preserve">Lohanakiipapa
</t>
    </r>
    <r>
      <rPr>
        <sz val="8"/>
        <rFont val="Arial Narrow"/>
        <family val="2"/>
      </rPr>
      <t>(Umiwahinakiipapa)</t>
    </r>
  </si>
  <si>
    <r>
      <t xml:space="preserve">Hauiki (w.)
</t>
    </r>
    <r>
      <rPr>
        <sz val="10"/>
        <rFont val="Arial Narrow"/>
        <family val="2"/>
      </rPr>
      <t xml:space="preserve">(Haunu'u) </t>
    </r>
  </si>
  <si>
    <r>
      <t xml:space="preserve">Hananaloa (k.)
</t>
    </r>
    <r>
      <rPr>
        <sz val="10"/>
        <rFont val="Arial Narrow"/>
        <family val="2"/>
      </rPr>
      <t>(Hinanalo)</t>
    </r>
  </si>
  <si>
    <t>Haulani (w.)</t>
  </si>
  <si>
    <r>
      <t xml:space="preserve">Waia-loa (k.)
</t>
    </r>
    <r>
      <rPr>
        <sz val="10"/>
        <rFont val="Arial Narrow"/>
        <family val="2"/>
      </rPr>
      <t>(Wailea, Manaku)</t>
    </r>
  </si>
  <si>
    <r>
      <t xml:space="preserve">Hikawaakaunu (w.)
</t>
    </r>
    <r>
      <rPr>
        <sz val="10"/>
        <rFont val="Arial Narrow"/>
        <family val="2"/>
      </rPr>
      <t>(Hikawaopuaianea)</t>
    </r>
  </si>
  <si>
    <t>Kahikoluamea (II) (w.)</t>
  </si>
  <si>
    <t>Kahikolaumea (II)</t>
  </si>
  <si>
    <r>
      <t xml:space="preserve">Haihailauahea (w.)
</t>
    </r>
    <r>
      <rPr>
        <sz val="10"/>
        <rFont val="Arial Narrow"/>
        <family val="2"/>
      </rPr>
      <t>(Hai)</t>
    </r>
  </si>
  <si>
    <r>
      <t xml:space="preserve">Nanaulu
</t>
    </r>
    <r>
      <rPr>
        <sz val="10"/>
        <rFont val="Arial Narrow"/>
        <family val="2"/>
      </rPr>
      <t>(Nana'ulu)</t>
    </r>
  </si>
  <si>
    <r>
      <t xml:space="preserve">Ulu
</t>
    </r>
    <r>
      <rPr>
        <sz val="10"/>
        <rFont val="Arial Narrow"/>
        <family val="2"/>
      </rPr>
      <t>('Ulu)</t>
    </r>
  </si>
  <si>
    <r>
      <t xml:space="preserve">Kapumaleolani
</t>
    </r>
    <r>
      <rPr>
        <sz val="10"/>
        <rFont val="Arial Narrow"/>
        <family val="2"/>
      </rPr>
      <t>(Kapomaleolani)</t>
    </r>
  </si>
  <si>
    <r>
      <t xml:space="preserve">Nanamea (k)
</t>
    </r>
    <r>
      <rPr>
        <sz val="10"/>
        <rFont val="Arial Narrow"/>
        <family val="2"/>
      </rPr>
      <t>(Nana-mea)</t>
    </r>
  </si>
  <si>
    <r>
      <t xml:space="preserve">Mapunaiaala
</t>
    </r>
    <r>
      <rPr>
        <sz val="10"/>
        <rFont val="Arial Narrow"/>
        <family val="2"/>
      </rPr>
      <t>(Mapunaia'a'ala)</t>
    </r>
  </si>
  <si>
    <r>
      <t xml:space="preserve">Wawena (k.)
</t>
    </r>
    <r>
      <rPr>
        <sz val="10"/>
        <rFont val="Arial Narrow"/>
        <family val="2"/>
      </rPr>
      <t>(Waolena)</t>
    </r>
  </si>
  <si>
    <r>
      <t xml:space="preserve">Hinamanuia
</t>
    </r>
    <r>
      <rPr>
        <sz val="10"/>
        <rFont val="Arial Narrow"/>
        <family val="2"/>
      </rPr>
      <t>(Hina-mahuia)</t>
    </r>
  </si>
  <si>
    <r>
      <t xml:space="preserve">Hina-a-ke-Ka
</t>
    </r>
    <r>
      <rPr>
        <sz val="10"/>
        <rFont val="Arial Narrow"/>
        <family val="2"/>
      </rPr>
      <t>(Hinakawea)</t>
    </r>
  </si>
  <si>
    <r>
      <t xml:space="preserve">Wawena
</t>
    </r>
    <r>
      <rPr>
        <sz val="10"/>
        <rFont val="Arial Narrow"/>
        <family val="2"/>
      </rPr>
      <t>(Waolena)</t>
    </r>
  </si>
  <si>
    <r>
      <t xml:space="preserve">Akalana-a-Kahiki
</t>
    </r>
    <r>
      <rPr>
        <sz val="10"/>
        <rFont val="Arial Narrow"/>
        <family val="2"/>
      </rPr>
      <t>(Manaiakalani)</t>
    </r>
  </si>
  <si>
    <r>
      <t xml:space="preserve">Maui-a-Kalana (k.)
</t>
    </r>
    <r>
      <rPr>
        <sz val="8"/>
        <rFont val="Arial Narrow"/>
        <family val="2"/>
      </rPr>
      <t>(Maui-a-Kamalo)</t>
    </r>
  </si>
  <si>
    <r>
      <t xml:space="preserve">Maui-a-Kalana
</t>
    </r>
    <r>
      <rPr>
        <sz val="10"/>
        <rFont val="Arial Narrow"/>
        <family val="2"/>
      </rPr>
      <t>(Maui-a-Kamalo)</t>
    </r>
  </si>
  <si>
    <r>
      <t xml:space="preserve">Hinaakealoha
</t>
    </r>
    <r>
      <rPr>
        <sz val="10"/>
        <rFont val="Arial Narrow"/>
        <family val="2"/>
      </rPr>
      <t>(Hinakealohaia)</t>
    </r>
  </si>
  <si>
    <r>
      <t xml:space="preserve">Hinakapaikua
</t>
    </r>
    <r>
      <rPr>
        <sz val="10"/>
        <rFont val="Arial Narrow"/>
        <family val="2"/>
      </rPr>
      <t>(Hinaikapaikua)</t>
    </r>
  </si>
  <si>
    <r>
      <t xml:space="preserve">Kahai-nui-a-Hema
</t>
    </r>
    <r>
      <rPr>
        <sz val="10"/>
        <rFont val="Arial Narrow"/>
        <family val="2"/>
      </rPr>
      <t>(Kahai-Moelea)</t>
    </r>
  </si>
  <si>
    <r>
      <t xml:space="preserve">Hinauluohia
</t>
    </r>
    <r>
      <rPr>
        <sz val="10"/>
        <rFont val="Arial Narrow"/>
        <family val="2"/>
      </rPr>
      <t>(Hina-uluohia)</t>
    </r>
  </si>
  <si>
    <r>
      <t xml:space="preserve">Hoolaukihili
</t>
    </r>
    <r>
      <rPr>
        <sz val="10"/>
        <rFont val="Arial Narrow"/>
        <family val="2"/>
      </rPr>
      <t xml:space="preserve">(Hoolaukahiki) </t>
    </r>
  </si>
  <si>
    <r>
      <t xml:space="preserve">Hikawaolena
</t>
    </r>
    <r>
      <rPr>
        <sz val="10"/>
        <rFont val="Arial Narrow"/>
        <family val="2"/>
      </rPr>
      <t>(Hikawelena)</t>
    </r>
  </si>
  <si>
    <r>
      <t xml:space="preserve">Kapohuleiula
</t>
    </r>
    <r>
      <rPr>
        <sz val="10"/>
        <rFont val="Arial Narrow"/>
        <family val="2"/>
      </rPr>
      <t>(Kapokuleiulu)</t>
    </r>
  </si>
  <si>
    <r>
      <t xml:space="preserve">Ulumaikehoa
</t>
    </r>
    <r>
      <rPr>
        <sz val="10"/>
        <rFont val="Arial Narrow"/>
        <family val="2"/>
      </rPr>
      <t>(Popomalili)</t>
    </r>
  </si>
  <si>
    <r>
      <t xml:space="preserve">Kaomea
</t>
    </r>
    <r>
      <rPr>
        <sz val="10"/>
        <rFont val="Arial Narrow"/>
        <family val="2"/>
      </rPr>
      <t>(Kamea)</t>
    </r>
  </si>
  <si>
    <r>
      <t xml:space="preserve">Hikimokuleia
</t>
    </r>
    <r>
      <rPr>
        <sz val="10"/>
        <rFont val="Arial Narrow"/>
        <family val="2"/>
      </rPr>
      <t>(Hikimoluoleo)</t>
    </r>
  </si>
  <si>
    <r>
      <t xml:space="preserve">Pau
</t>
    </r>
    <r>
      <rPr>
        <sz val="10"/>
        <rFont val="Arial Narrow"/>
        <family val="2"/>
      </rPr>
      <t>(Paunuiikeanaina)</t>
    </r>
  </si>
  <si>
    <r>
      <t xml:space="preserve">Mahui-a-Lani
</t>
    </r>
    <r>
      <rPr>
        <sz val="10"/>
        <rFont val="Arial Narrow"/>
        <family val="2"/>
      </rPr>
      <t>(Mahuie)</t>
    </r>
  </si>
  <si>
    <r>
      <t xml:space="preserve">Lanakawai
</t>
    </r>
    <r>
      <rPr>
        <sz val="10"/>
        <rFont val="Arial Narrow"/>
        <family val="2"/>
      </rPr>
      <t>(Mo'i, Ruler of Hawai'i)</t>
    </r>
  </si>
  <si>
    <r>
      <t xml:space="preserve">Hinaakeuki
</t>
    </r>
    <r>
      <rPr>
        <sz val="10"/>
        <rFont val="Arial Narrow"/>
        <family val="2"/>
      </rPr>
      <t>(Hineuki)</t>
    </r>
  </si>
  <si>
    <r>
      <t xml:space="preserve">Kukahou
</t>
    </r>
    <r>
      <rPr>
        <sz val="10"/>
        <rFont val="Arial Narrow"/>
        <family val="2"/>
      </rPr>
      <t>(Kukohou)</t>
    </r>
  </si>
  <si>
    <r>
      <t xml:space="preserve">Kanaloa (k.)
</t>
    </r>
    <r>
      <rPr>
        <sz val="10"/>
        <rFont val="Arial Narrow"/>
        <family val="2"/>
      </rPr>
      <t>(Kanaloa-a-Alaikauakoko)</t>
    </r>
  </si>
  <si>
    <t>Huanuiakalailai (II) (k.)</t>
  </si>
  <si>
    <r>
      <t xml:space="preserve">Huanuiikalalailai (I)
</t>
    </r>
    <r>
      <rPr>
        <sz val="10"/>
        <rFont val="Arial Narrow"/>
        <family val="2"/>
      </rPr>
      <t>(Hua)</t>
    </r>
  </si>
  <si>
    <r>
      <t>Kahikoluamea (I) 
(</t>
    </r>
    <r>
      <rPr>
        <sz val="10"/>
        <rFont val="Arial Narrow"/>
        <family val="2"/>
      </rPr>
      <t>Kahiko, Kahiko Luamea)</t>
    </r>
  </si>
  <si>
    <r>
      <t>Kahikoluamea (I) (k.)
(</t>
    </r>
    <r>
      <rPr>
        <sz val="10"/>
        <rFont val="Arial Narrow"/>
        <family val="2"/>
      </rPr>
      <t>Kahiko, Kahiko Luamea)</t>
    </r>
  </si>
  <si>
    <r>
      <t xml:space="preserve">Kekaulani (w.)
</t>
    </r>
    <r>
      <rPr>
        <sz val="10"/>
        <rFont val="Arial Narrow"/>
        <family val="2"/>
      </rPr>
      <t>(Kekeaulani)</t>
    </r>
  </si>
  <si>
    <r>
      <t xml:space="preserve">Kauilaanapa (w.)
</t>
    </r>
    <r>
      <rPr>
        <sz val="10"/>
        <rFont val="Arial Narrow"/>
        <family val="2"/>
      </rPr>
      <t>(Kauilaianapu)</t>
    </r>
  </si>
  <si>
    <t>Kahilolaamea (w.)</t>
  </si>
  <si>
    <r>
      <t xml:space="preserve">Piikea
</t>
    </r>
    <r>
      <rPr>
        <sz val="10"/>
        <rFont val="Arial Narrow"/>
        <family val="2"/>
      </rPr>
      <t>(Daughter of Piilani, King of Maui)</t>
    </r>
  </si>
  <si>
    <r>
      <t xml:space="preserve">Kalaunuiohua
</t>
    </r>
    <r>
      <rPr>
        <sz val="10"/>
        <rFont val="Arial Narrow"/>
        <family val="2"/>
      </rPr>
      <t>(Mo'i, Ruler of Hawaii)</t>
    </r>
  </si>
  <si>
    <r>
      <t xml:space="preserve">Nanakehili
</t>
    </r>
    <r>
      <rPr>
        <sz val="10"/>
        <rFont val="Arial Narrow"/>
        <family val="2"/>
      </rPr>
      <t>(Nanakaihili)</t>
    </r>
  </si>
  <si>
    <r>
      <t xml:space="preserve">Waia-loa
</t>
    </r>
    <r>
      <rPr>
        <sz val="10"/>
        <rFont val="Arial Narrow"/>
        <family val="2"/>
      </rPr>
      <t>(Wailea, Manaku)</t>
    </r>
  </si>
  <si>
    <r>
      <t xml:space="preserve">Aikanaka
</t>
    </r>
    <r>
      <rPr>
        <sz val="10"/>
        <rFont val="Arial Narrow"/>
        <family val="2"/>
      </rPr>
      <t>(Aikane)</t>
    </r>
  </si>
  <si>
    <r>
      <t xml:space="preserve">Puna
</t>
    </r>
    <r>
      <rPr>
        <sz val="10"/>
        <rFont val="Arial Narrow"/>
        <family val="2"/>
      </rPr>
      <t>(Puna-i-mua)</t>
    </r>
  </si>
  <si>
    <r>
      <t xml:space="preserve">Aikanaka (k.)
</t>
    </r>
    <r>
      <rPr>
        <sz val="10"/>
        <rFont val="Arial Narrow"/>
        <family val="2"/>
      </rPr>
      <t>(Aikane)</t>
    </r>
  </si>
  <si>
    <r>
      <t xml:space="preserve">Puna (k.)
</t>
    </r>
    <r>
      <rPr>
        <sz val="10"/>
        <rFont val="Arial Narrow"/>
        <family val="2"/>
      </rPr>
      <t>(Puna-i-mua)</t>
    </r>
  </si>
  <si>
    <r>
      <t xml:space="preserve">Kahoukapu
</t>
    </r>
    <r>
      <rPr>
        <sz val="10"/>
        <rFont val="Arial Narrow"/>
        <family val="2"/>
      </rPr>
      <t>(Mo'i, Ruler of Hawaii)</t>
    </r>
  </si>
  <si>
    <r>
      <t xml:space="preserve">Liloa
</t>
    </r>
    <r>
      <rPr>
        <sz val="10"/>
        <rFont val="Arial Narrow"/>
        <family val="2"/>
      </rPr>
      <t>(Mo'i, Ruler of Hawa'I Island)</t>
    </r>
  </si>
  <si>
    <t>(children unknown)</t>
  </si>
  <si>
    <t>(8) The Kumulipo (Traditional Hawaiian Chant) (GENERATIONS 1 to 20)</t>
  </si>
  <si>
    <t>(7) The History of Hawaii (No. 13), Ka Nupepa Kuokoa, September 23, 1865, Samuel M. Kamakau (GENERATIONS 21 to 87)</t>
  </si>
  <si>
    <t xml:space="preserve">Patricia (Hensel) Zolman </t>
  </si>
  <si>
    <r>
      <t xml:space="preserve">Kukii
</t>
    </r>
    <r>
      <rPr>
        <sz val="10"/>
        <rFont val="Arial Narrow"/>
        <family val="2"/>
      </rPr>
      <t>(Ki'i)</t>
    </r>
  </si>
  <si>
    <r>
      <t xml:space="preserve">Kaomea (k.)
</t>
    </r>
    <r>
      <rPr>
        <sz val="10"/>
        <rFont val="Arial Narrow"/>
        <family val="2"/>
      </rPr>
      <t>(Kamea)</t>
    </r>
  </si>
  <si>
    <r>
      <t xml:space="preserve">Ulumaikehoa (w.)
</t>
    </r>
    <r>
      <rPr>
        <sz val="10"/>
        <rFont val="Arial Narrow"/>
        <family val="2"/>
      </rPr>
      <t>(Popomalili)</t>
    </r>
  </si>
  <si>
    <r>
      <t xml:space="preserve">Huahuakapolei
</t>
    </r>
    <r>
      <rPr>
        <sz val="10"/>
        <rFont val="Arial Narrow"/>
        <family val="2"/>
      </rPr>
      <t>(Huahuakapalei)</t>
    </r>
  </si>
  <si>
    <r>
      <t xml:space="preserve">Kalapana (k.)
</t>
    </r>
    <r>
      <rPr>
        <sz val="10"/>
        <rFont val="Arial Narrow"/>
        <family val="2"/>
      </rPr>
      <t>(Kalapanakuioiomoa)</t>
    </r>
  </si>
  <si>
    <t>Mira Scheuermann</t>
  </si>
  <si>
    <t xml:space="preserve">This list was also edited and revised by our family in 2004 to more closely conform with the genealogies taught  by our great great grandfather Solomon Lehuanui Kalaniomaiheuila Peleioholani (1843-1916), an ali'i, a premier genealogist and an expert in Hawaiian Antiquities. Our family's private genealogies will therefore sometimes conflict with those based on the more familiar genealogical traditions used by the public from David Malo, Samuel Kamakau, Abraham Forander, and others. However, like many ali'i families in Hawaii, we are convinced of the genealogical expertise of S.L.K. Peleioholani, who is descended from the old island kings and high chiefs himself, and we defer to his judgment concerning our ancestors' correct names, titles, honors, spouses and children. </t>
  </si>
  <si>
    <r>
      <t xml:space="preserve">Haloa (The Second)
</t>
    </r>
    <r>
      <rPr>
        <sz val="10"/>
        <rFont val="Arial Narrow"/>
        <family val="2"/>
      </rPr>
      <t xml:space="preserve">(Lauloa, Haloa-o-Lauloa) </t>
    </r>
  </si>
  <si>
    <r>
      <t xml:space="preserve">Hinanalo
</t>
    </r>
    <r>
      <rPr>
        <sz val="10"/>
        <rFont val="Arial Narrow"/>
        <family val="2"/>
      </rPr>
      <t>(Hananalo)</t>
    </r>
  </si>
  <si>
    <r>
      <t xml:space="preserve">Papa
</t>
    </r>
    <r>
      <rPr>
        <sz val="10"/>
        <rFont val="Arial Narrow"/>
        <family val="2"/>
      </rPr>
      <t>(Papanuihanaumoku, Haumea)</t>
    </r>
  </si>
  <si>
    <r>
      <t xml:space="preserve">Huhune
</t>
    </r>
    <r>
      <rPr>
        <i/>
        <sz val="8"/>
        <rFont val="Times New Roman"/>
        <family val="1"/>
      </rPr>
      <t>Papa (Haumea) reincarnated for the second of five cycles, mating with her own descendants.</t>
    </r>
  </si>
  <si>
    <r>
      <t xml:space="preserve">Kaealuanui
</t>
    </r>
    <r>
      <rPr>
        <sz val="10"/>
        <rFont val="Arial Narrow"/>
        <family val="2"/>
      </rPr>
      <t>or Luanu'u (I)</t>
    </r>
  </si>
  <si>
    <t>Emily Kaelehiwa Hussey</t>
  </si>
  <si>
    <t xml:space="preserve">Genration Start </t>
  </si>
  <si>
    <t>Generation End</t>
  </si>
  <si>
    <t>The Kumulipo (Beckwith Translation)</t>
  </si>
  <si>
    <t>Source</t>
  </si>
  <si>
    <t>Description</t>
  </si>
  <si>
    <t>Kumuhonua to Wakea and Papa (for the Big Island)</t>
  </si>
  <si>
    <t>Wakea and Papa to Nanaulu and Ulu</t>
  </si>
  <si>
    <t>The Genealogy of the Robinson Family and Ancient Chants and Legends of Hawaii (SLK Peleioholani)</t>
  </si>
  <si>
    <r>
      <t xml:space="preserve">Makakaualii (k.)
</t>
    </r>
    <r>
      <rPr>
        <sz val="10"/>
        <rFont val="Arial Narrow"/>
        <family val="2"/>
      </rPr>
      <t>(Kamakakaualii)</t>
    </r>
  </si>
  <si>
    <t>Kanaloakuaana</t>
  </si>
  <si>
    <t>Keakealani (k.)</t>
  </si>
  <si>
    <r>
      <t xml:space="preserve">Kaikilaninui-alii-wahine-o-Puna (w.)
</t>
    </r>
    <r>
      <rPr>
        <sz val="10"/>
        <rFont val="Arial Narrow"/>
        <family val="2"/>
      </rPr>
      <t>(Kaikilani, Mo'i, Ruling Queen of Hawaii)</t>
    </r>
  </si>
  <si>
    <r>
      <t xml:space="preserve">Kaikilaninui-alii-wahine-o-Puna 
</t>
    </r>
    <r>
      <rPr>
        <sz val="10"/>
        <rFont val="Arial Narrow"/>
        <family val="2"/>
      </rPr>
      <t>(Kaikilani, Ruling Queen of Hawaii)</t>
    </r>
  </si>
  <si>
    <t>Kanaloakapulehu</t>
  </si>
  <si>
    <t>Kanaloakuakawaiea</t>
  </si>
  <si>
    <t>Keliiokalani (k.)</t>
  </si>
  <si>
    <t>no issue</t>
  </si>
  <si>
    <r>
      <t xml:space="preserve">Uwaikikilani (w.)
</t>
    </r>
    <r>
      <rPr>
        <b/>
        <sz val="10"/>
        <rFont val="Arial Narrow"/>
        <family val="2"/>
      </rPr>
      <t>(Waikikilani)</t>
    </r>
  </si>
  <si>
    <r>
      <t xml:space="preserve">Uwaikikilani
</t>
    </r>
    <r>
      <rPr>
        <b/>
        <sz val="10"/>
        <rFont val="Arial Narrow"/>
        <family val="2"/>
      </rPr>
      <t>(Waikikilani)</t>
    </r>
  </si>
  <si>
    <t>Ulu to Makakaualii (Kamakakaualii), including Kings of Hawaii</t>
  </si>
  <si>
    <t>The Posterity of Capt. Alexander Adams; Journal of Samuel Kaeo and Sarah Kaniaulono Adams</t>
  </si>
  <si>
    <t>Descendants of Lillian kanakaole Kaeo Kekoolani</t>
  </si>
  <si>
    <t>Family records</t>
  </si>
  <si>
    <t>Makakaualii to Lillian kanakaole Kaeo Kekoolani (including her Adams family history)</t>
  </si>
  <si>
    <t>Lonokamakahiki</t>
  </si>
  <si>
    <t xml:space="preserve">Lillian Kalaniahiahi Kaeo (Kanakaole) </t>
  </si>
  <si>
    <t>Kaoanaeha</t>
  </si>
  <si>
    <r>
      <t xml:space="preserve">Haunuu (w.)
</t>
    </r>
    <r>
      <rPr>
        <sz val="10"/>
        <rFont val="Arial Narrow"/>
        <family val="2"/>
      </rPr>
      <t xml:space="preserve">(Hauiki) 
</t>
    </r>
    <r>
      <rPr>
        <i/>
        <sz val="8"/>
        <rFont val="Arial Narrow"/>
        <family val="2"/>
      </rPr>
      <t>Papa (Haumea) reincarnated for the third of five cycles, mating with her own descendants.</t>
    </r>
  </si>
  <si>
    <r>
      <t xml:space="preserve">Haulani
</t>
    </r>
    <r>
      <rPr>
        <i/>
        <sz val="8"/>
        <rFont val="Times New Roman"/>
        <family val="1"/>
      </rPr>
      <t>Papa (Haumea) reincarnated for the fourth of five cycles, mating with her own descendants.</t>
    </r>
  </si>
  <si>
    <t>Ho'i</t>
  </si>
  <si>
    <t xml:space="preserve">Sarah Kaniaulono Adams
</t>
  </si>
  <si>
    <t>(10) "Birthdates of the John Young Family", handwritten manuscript on genealogy microfilm G.1.6, from Genealogy Manuscript Collection of the Bishop Museum Archives, Honolulu.</t>
  </si>
  <si>
    <t>John Young Family</t>
  </si>
  <si>
    <t xml:space="preserve"> "Birthdates of the John Young Family", handwritten manuscript on genealogy microfilm G.1.6, from Genealogy Manuscript Collection of the Bishop Museum Archives, Honolulu.</t>
  </si>
  <si>
    <t xml:space="preserve">From Solomon Lehuanui Kalaniomaiheuila Peleioholani
</t>
  </si>
  <si>
    <t xml:space="preserve">From the Kumulipo Genealogy (Beginning in the Kumulipo Chant at line 1713)
</t>
  </si>
  <si>
    <t>(9) Honolulu Advertiser, November 27, 1955, "Seven Are Elevated to Hold Rank of Alii Kapu" (GENERATION 94, Isaac Davis and John Young)</t>
  </si>
  <si>
    <r>
      <t xml:space="preserve">Wilfred Kuualoha Brown (k.)
</t>
    </r>
    <r>
      <rPr>
        <sz val="10"/>
        <rFont val="Arial Narrow"/>
        <family val="2"/>
      </rPr>
      <t>(children from Wilfred's previous wife Nora Kahakulani Wright Kaululaau)</t>
    </r>
  </si>
  <si>
    <r>
      <t xml:space="preserve">(Charles Peleioholani Kekoolani)
</t>
    </r>
    <r>
      <rPr>
        <sz val="10"/>
        <rFont val="Arial Narrow"/>
        <family val="2"/>
      </rPr>
      <t>(aka Ke-ko'o-lani or "Koolani")</t>
    </r>
  </si>
  <si>
    <r>
      <t xml:space="preserve">Kaoanaeha
</t>
    </r>
    <r>
      <rPr>
        <sz val="10"/>
        <rFont val="Arial Narrow"/>
        <family val="2"/>
      </rPr>
      <t>(adoptive mother)</t>
    </r>
  </si>
  <si>
    <r>
      <t xml:space="preserve">John Young
</t>
    </r>
    <r>
      <rPr>
        <sz val="10"/>
        <rFont val="Arial Narrow"/>
        <family val="2"/>
      </rPr>
      <t>(adoptive fother)</t>
    </r>
    <r>
      <rPr>
        <sz val="12"/>
        <rFont val="Arial Narrow"/>
        <family val="2"/>
      </rPr>
      <t xml:space="preserve">
</t>
    </r>
  </si>
  <si>
    <r>
      <t xml:space="preserve">Haloa (The First)
</t>
    </r>
    <r>
      <rPr>
        <i/>
        <sz val="10"/>
        <rFont val="Times New Roman"/>
        <family val="1"/>
      </rPr>
      <t>Died young. From his buried body sprouted the first Kalo (Taro) plant which was calle "lau kapalili"</t>
    </r>
  </si>
  <si>
    <r>
      <t xml:space="preserve">Hinaaihoouluae
</t>
    </r>
    <r>
      <rPr>
        <sz val="10"/>
        <rFont val="Arial Narrow"/>
        <family val="2"/>
      </rPr>
      <t xml:space="preserve">(Hinamanouluae, Hinamanoluae)
</t>
    </r>
    <r>
      <rPr>
        <i/>
        <sz val="10"/>
        <rFont val="Times New Roman"/>
        <family val="1"/>
      </rPr>
      <t>Legend from the Kumulipo Chant says that this is Papa (Haumea) reincarnated for the first of five cycles, mating with her own descendants.</t>
    </r>
  </si>
  <si>
    <r>
      <t xml:space="preserve">Hikawaakaunu (Hikawaopuaianea)
</t>
    </r>
    <r>
      <rPr>
        <i/>
        <sz val="10"/>
        <rFont val="Times New Roman"/>
        <family val="1"/>
      </rPr>
      <t>Papa (Haumea) reincarnated for the fifth  of five cycles, mating with her own descendants.
The Kumulipo Chants says that Papa (Haumea) was discovered to be reincarnating herself, then everyone saw her true appearance and she was old, cold and uninviting.</t>
    </r>
  </si>
  <si>
    <r>
      <t xml:space="preserve">Hinamaikalani
</t>
    </r>
    <r>
      <rPr>
        <sz val="10"/>
        <rFont val="Arial Narrow"/>
        <family val="2"/>
      </rPr>
      <t xml:space="preserve">(Hinakaikalani, Hulumanailani)
</t>
    </r>
    <r>
      <rPr>
        <i/>
        <sz val="10"/>
        <rFont val="Times New Roman"/>
        <family val="1"/>
      </rPr>
      <t>Malo and Forander incorrectly refer to this woman by her husband's name, "Hulumanailani".</t>
    </r>
  </si>
  <si>
    <t xml:space="preserve">Luanuu (II) </t>
  </si>
  <si>
    <r>
      <t xml:space="preserve">Kapohuleiula 
</t>
    </r>
    <r>
      <rPr>
        <sz val="10"/>
        <rFont val="Arial Narrow"/>
        <family val="2"/>
      </rPr>
      <t>(Kapokuleiulu)</t>
    </r>
  </si>
  <si>
    <r>
      <t xml:space="preserve">Upon the death of Isaac Davis, his three children were adopted  into the family of Issac Davis' friend John Young. They were not technically "hanai " since they were not given as gifts, "Nāu ke keiki, kukae ka nā‘au", during infancy to John Young. Nonetheless, the children were raised as members of the Young family, as recorded in </t>
    </r>
    <r>
      <rPr>
        <i/>
        <u val="single"/>
        <sz val="10"/>
        <rFont val="Times New Roman"/>
        <family val="1"/>
      </rPr>
      <t>The Birthdays of the John Young Family</t>
    </r>
    <r>
      <rPr>
        <i/>
        <sz val="10"/>
        <rFont val="Times New Roman"/>
        <family val="1"/>
      </rPr>
      <t xml:space="preserve"> (Bishop Museum, Genealogy Manuscript Collection, G.1.6). We include this family listing in our genealogy out of respect to John Young, who provided a family for our ancestress, the alii wahine Sarah Kaniaulono Davis, first born (hiapo) of Isaac Davis.</t>
    </r>
  </si>
  <si>
    <r>
      <t xml:space="preserve">William Kekoolani Adams 
</t>
    </r>
    <r>
      <rPr>
        <i/>
        <sz val="10"/>
        <rFont val="Times New Roman"/>
        <family val="1"/>
      </rPr>
      <t>The name "Kekoolani" here is coincidence, but indicates that it may have been a commonly given name at some point in Hawaiian history.</t>
    </r>
  </si>
  <si>
    <t>Mae I'ulani Kekoolani</t>
  </si>
  <si>
    <r>
      <t>Sarah "Sally" Kaniaulono Davis</t>
    </r>
    <r>
      <rPr>
        <sz val="12"/>
        <rFont val="Arial Narrow"/>
        <family val="2"/>
      </rPr>
      <t xml:space="preserve">
</t>
    </r>
  </si>
  <si>
    <t>George Hueu Davis, Sr.</t>
  </si>
  <si>
    <t>Elizabeth "Betty" Davis</t>
  </si>
  <si>
    <r>
      <t xml:space="preserve">Lapaki </t>
    </r>
    <r>
      <rPr>
        <sz val="12"/>
        <rFont val="Arial Narrow"/>
        <family val="2"/>
      </rPr>
      <t>(Robert Young)</t>
    </r>
  </si>
  <si>
    <r>
      <t xml:space="preserve">Namakalua </t>
    </r>
    <r>
      <rPr>
        <sz val="12"/>
        <rFont val="Arial Narrow"/>
        <family val="2"/>
      </rPr>
      <t>(died in infancy)</t>
    </r>
  </si>
  <si>
    <r>
      <t>Kanehoa (</t>
    </r>
    <r>
      <rPr>
        <sz val="12"/>
        <rFont val="Arial Narrow"/>
        <family val="2"/>
      </rPr>
      <t xml:space="preserve">James Young)
</t>
    </r>
  </si>
  <si>
    <r>
      <t>Pane</t>
    </r>
    <r>
      <rPr>
        <sz val="12"/>
        <rFont val="Arial Narrow"/>
        <family val="2"/>
      </rPr>
      <t xml:space="preserve"> (Fanny Kekalaokalani Young) </t>
    </r>
    <r>
      <rPr>
        <i/>
        <sz val="10"/>
        <rFont val="Arial Narrow"/>
        <family val="2"/>
      </rPr>
      <t>Mother of Queen Emma</t>
    </r>
    <r>
      <rPr>
        <sz val="12"/>
        <rFont val="Arial Narrow"/>
        <family val="2"/>
      </rPr>
      <t xml:space="preserve">
</t>
    </r>
  </si>
  <si>
    <r>
      <t xml:space="preserve">Kamaikui </t>
    </r>
    <r>
      <rPr>
        <sz val="12"/>
        <rFont val="Arial Narrow"/>
        <family val="2"/>
      </rPr>
      <t xml:space="preserve">(Grace Young)
</t>
    </r>
  </si>
  <si>
    <r>
      <t xml:space="preserve">Keaniani </t>
    </r>
    <r>
      <rPr>
        <sz val="12"/>
        <rFont val="Arial Narrow"/>
        <family val="2"/>
      </rPr>
      <t xml:space="preserve">(John Young)
</t>
    </r>
  </si>
  <si>
    <r>
      <t>Kini</t>
    </r>
    <r>
      <rPr>
        <sz val="12"/>
        <rFont val="Arial Narrow"/>
        <family val="2"/>
      </rPr>
      <t xml:space="preserve">(Jane Lahilahi Young)
</t>
    </r>
  </si>
  <si>
    <r>
      <t xml:space="preserve">Sarah "Sally" Kaniaulono Davis </t>
    </r>
    <r>
      <rPr>
        <sz val="12"/>
        <rFont val="Arial Narrow"/>
        <family val="2"/>
      </rPr>
      <t>(Kale )</t>
    </r>
    <r>
      <rPr>
        <b/>
        <sz val="12"/>
        <rFont val="Arial Narrow"/>
        <family val="2"/>
      </rPr>
      <t xml:space="preserve">
</t>
    </r>
  </si>
  <si>
    <t>Nancy Kaminga</t>
  </si>
  <si>
    <t xml:space="preserve">Annie Cruz </t>
  </si>
  <si>
    <t xml:space="preserve">Umi
</t>
  </si>
  <si>
    <r>
      <t xml:space="preserve">Laka-noho-i-ka-wehiwehi
</t>
    </r>
    <r>
      <rPr>
        <sz val="10"/>
        <rFont val="Arial Narrow"/>
        <family val="2"/>
      </rPr>
      <t xml:space="preserve">(Lakaimihau, </t>
    </r>
    <r>
      <rPr>
        <b/>
        <sz val="10"/>
        <rFont val="Arial Narrow"/>
        <family val="2"/>
      </rPr>
      <t>Laka the God of Hula</t>
    </r>
    <r>
      <rPr>
        <sz val="10"/>
        <rFont val="Arial Narrow"/>
        <family val="2"/>
      </rPr>
      <t xml:space="preserve">) </t>
    </r>
  </si>
  <si>
    <r>
      <t>Solomon L.K. Peleioholani stated in 1914 that the different island genealogies are confused and contradictory regarding the period before Wakea and Papa, including who their parents were. Each island, and sometimes different chiefly families on the same island, follow different traditions. Peleioholani said there was one authoritive genealogy which superceded all others in scope, accuracy and sacredness. Surprisingly, it is not the famous Kumulipo. It is a mystical cosmogony and genealogy chant like the Kumulipo called the "Hookumu-ka-lani Hookumu-ka-honua", which remains lost. A commentary on that chant (1914) by Peleioholani and a few important prayers (</t>
    </r>
    <r>
      <rPr>
        <i/>
        <sz val="8"/>
        <rFont val="Arial Narrow"/>
        <family val="2"/>
      </rPr>
      <t>pule</t>
    </r>
    <r>
      <rPr>
        <sz val="8"/>
        <rFont val="Arial Narrow"/>
        <family val="2"/>
      </rPr>
      <t xml:space="preserve">) were preserved by him and still exist in manuscript form. But the full Hookumu-ka-lani chant and the important genealogy it contained have not yet been found. </t>
    </r>
  </si>
  <si>
    <r>
      <t xml:space="preserve">Isaac Davis 
</t>
    </r>
    <r>
      <rPr>
        <sz val="10"/>
        <rFont val="Arial Narrow"/>
        <family val="2"/>
      </rPr>
      <t xml:space="preserve">("Hueu", Inducted into Ali'i Kapu as the High Chief </t>
    </r>
    <r>
      <rPr>
        <b/>
        <sz val="10"/>
        <rFont val="Arial Narrow"/>
        <family val="2"/>
      </rPr>
      <t>Hueu-o-Keaolani-Pohaialii</t>
    </r>
    <r>
      <rPr>
        <sz val="10"/>
        <rFont val="Arial Narrow"/>
        <family val="2"/>
      </rPr>
      <t xml:space="preserve"> by Kamehameha the Great)</t>
    </r>
  </si>
  <si>
    <r>
      <t xml:space="preserve">John Young
</t>
    </r>
    <r>
      <rPr>
        <sz val="10"/>
        <rFont val="Arial Narrow"/>
        <family val="2"/>
      </rPr>
      <t xml:space="preserve">("Olohana", Inducted into Ali'i Kapu as the High Chief </t>
    </r>
    <r>
      <rPr>
        <b/>
        <sz val="10"/>
        <rFont val="Arial Narrow"/>
        <family val="2"/>
      </rPr>
      <t>Olohana-I-Kaiwi-I-Nohea</t>
    </r>
    <r>
      <rPr>
        <sz val="10"/>
        <rFont val="Arial Narrow"/>
        <family val="2"/>
      </rPr>
      <t xml:space="preserve"> by Kamehameha the Great)
</t>
    </r>
    <r>
      <rPr>
        <sz val="12"/>
        <rFont val="Arial Narrow"/>
        <family val="2"/>
      </rPr>
      <t xml:space="preserve">
</t>
    </r>
  </si>
  <si>
    <r>
      <t>Hueu</t>
    </r>
    <r>
      <rPr>
        <sz val="12"/>
        <rFont val="Arial Narrow"/>
        <family val="2"/>
      </rPr>
      <t xml:space="preserve"> (George Davis, Sr.) </t>
    </r>
    <r>
      <rPr>
        <sz val="10"/>
        <rFont val="Arial Narrow"/>
        <family val="2"/>
      </rPr>
      <t>(adopted)</t>
    </r>
    <r>
      <rPr>
        <sz val="12"/>
        <rFont val="Arial Narrow"/>
        <family val="2"/>
      </rPr>
      <t xml:space="preserve">
</t>
    </r>
  </si>
  <si>
    <r>
      <t xml:space="preserve">Peke </t>
    </r>
    <r>
      <rPr>
        <sz val="12"/>
        <rFont val="Arial Narrow"/>
        <family val="2"/>
      </rPr>
      <t xml:space="preserve">(Elizabeth "Betty" Davis) </t>
    </r>
    <r>
      <rPr>
        <sz val="10"/>
        <rFont val="Arial Narrow"/>
        <family val="2"/>
      </rPr>
      <t>(adopted)</t>
    </r>
    <r>
      <rPr>
        <sz val="12"/>
        <rFont val="Arial Narrow"/>
        <family val="2"/>
      </rPr>
      <t xml:space="preserve">
</t>
    </r>
  </si>
  <si>
    <r>
      <t xml:space="preserve">Dean Pua Kekoolani
</t>
    </r>
    <r>
      <rPr>
        <sz val="12"/>
        <rFont val="Arial Narrow"/>
        <family val="2"/>
      </rPr>
      <t xml:space="preserve">
</t>
    </r>
  </si>
  <si>
    <t>Alice Gonzales</t>
  </si>
  <si>
    <t>George Ho'olulu Kekoolani Jr.</t>
  </si>
  <si>
    <t>Edith Leilani Gilman</t>
  </si>
  <si>
    <t>George Ho'olulu Kekoolani, Sr.</t>
  </si>
  <si>
    <t>The Children of Nawai Kekoolani, Sr. and Emily Hussey</t>
  </si>
  <si>
    <t>George Ho'olulu Kekoolani, Jr.</t>
  </si>
  <si>
    <r>
      <t xml:space="preserve">Keliiopunui Kalanikaukeha
</t>
    </r>
    <r>
      <rPr>
        <sz val="10"/>
        <rFont val="Arial Narrow"/>
        <family val="2"/>
      </rPr>
      <t>(Keliiopuniu Kalanikaukeha Kaahukoo, Kumaihai)</t>
    </r>
  </si>
  <si>
    <r>
      <t xml:space="preserve">Samuel Kaeo (Kanakaole)
</t>
    </r>
    <r>
      <rPr>
        <i/>
        <sz val="10"/>
        <rFont val="Times New Roman"/>
        <family val="1"/>
      </rPr>
      <t>Samuel's  original last name Kanakaole was gradually dropped by others through common practice and the name "Sam Kaeo" became official public record by the time of his death.</t>
    </r>
  </si>
  <si>
    <r>
      <t xml:space="preserve">Charles Peleioholani Kekoolani (Sr.)
</t>
    </r>
    <r>
      <rPr>
        <sz val="10"/>
        <rFont val="Arial Narrow"/>
        <family val="2"/>
      </rPr>
      <t xml:space="preserve">(aka Ke-ko'o-lani or "Koolani")
</t>
    </r>
    <r>
      <rPr>
        <i/>
        <sz val="10"/>
        <rFont val="Times New Roman"/>
        <family val="1"/>
      </rPr>
      <t>Officially known as Charles, son of Peleioholani (Charles Peleioholani), he was given the Hawaiian name "Kekoolani" at birth by his father, the ali'i Solomon L.K. Peleioholani. He was also  sometimes called "Koolani" for short. He became known as Charles Peleioholani Kekoolani. All Kekoolani's living today are descended from him.</t>
    </r>
  </si>
  <si>
    <t xml:space="preserve">Pi'o </t>
  </si>
  <si>
    <t>Kalanioumi (w.)</t>
  </si>
  <si>
    <t xml:space="preserve">(5) Hawaiian Genealogies, Volume 1 &amp; 2, (collection of Hawaiian newspaper genealogies from the late 19th and early 20th centuries) complied by Edith McKinzie &amp; Ishmael Stagner II (GENERATIONS 21 to 87) </t>
  </si>
  <si>
    <t>(3) The Genealogy of the Robinson Family and Ancient Chants and Legends of Hawaii &amp; The Complete Ancestry of John Liwai Kalniopuuikapali-o-Molilele-ma-wai-o-Ahukini-Kau-Hawaii Ena (by Solomon L.K. Peleioholani) (GENERATIONS 21 to 87)</t>
  </si>
  <si>
    <t>(No issue)</t>
  </si>
  <si>
    <t>Olga Dias</t>
  </si>
  <si>
    <t>Diane Pi'ilani Kekoolani (Barrett)</t>
  </si>
  <si>
    <t>The Children of George Ho'olulu Kekoolani, Sr. and Olga Dias</t>
  </si>
  <si>
    <t>Aaron Kaihe'ekai Kekoolani</t>
  </si>
  <si>
    <r>
      <t xml:space="preserve">Terri Lee Kekoolani
</t>
    </r>
    <r>
      <rPr>
        <sz val="10"/>
        <rFont val="Arial Narrow"/>
        <family val="2"/>
      </rPr>
      <t>(Terri Lee Kekoolani-Raymond)</t>
    </r>
  </si>
  <si>
    <t>Tina Malia Kekoolani</t>
  </si>
  <si>
    <t>So our family follows the practice of preserving the contradictory Wakea and Papa traditions of each particular island and the differing beliefs of our chiefly ancestors in our genealogies. Each of our family genealogies which begins before Wakea and Papa follows the tradition of that island or ancestral chiefly line. The following genealogy, accordingly, being a Big Island chiefly lineage commences with the genealogy of Wakea and Papa as it appears in the Kumulipo, which most likely originated with the priests of Lono on Kauai and Oahu but evolved over centuries into an important Maui and Big Island tradition, being recited on the occasion of the birth of Kalaninuiiamamao, son of King Keawe of Hawaii (Keaweikekahialiiokamoku).</t>
  </si>
  <si>
    <t>This is a lineage which includes the kings and sacred high chiefs of the old independent kingdom of Hawaii (Big Island). Therefore it usually agrees with the accepted and familiar genealogical traditions of the islands of Hawai'i Island and Maui, except where corruption has lead to errors which have been authoritatively corrected by the writings of Solomon L.K. Peleioholani. In particular, this genealogy treats the famous twins Hanalaa-nui and Hanalaa-iki as grandfather and grandson. It includes many more pi'o unions (sacred royal brother-sister unions) than are usually associated with the foundational chiefs of Hawaii, pushing back the historical threshold of this practice several hundred years, making it an older and more culturally important pratice than previously believed. Our family genealogy also places greater emphasis on the female lineage than other versions of this same genealogy. Also, the famous Paumakuas, unrelated chiefs of Maui and Oahu often mistaken for each other, now include yet a third chief of the same name associated with Hawaii Island. The chief Heleipawa is named, but his alter ego and possible father or son called Kapawa in other genealogies is not mentioned here.</t>
  </si>
  <si>
    <t>This genealogy also shows how the Kekoolani family is descended from the Isaac Davis, the trusted Welsh military advisor and friend of Kamehameha, and also from Capt. Alexander Adams, the Brig Pilot of Honolulu for Kamehameha who came from Scotland. This chiefly genealogy of Lillian Kekoolani begins at 513 B.C., with each generation computed as 25 years.  Lillian Kekoolani is buried at the Old Mormon Cemetery at Kalopa, Hamakua, Hawaii along with many of her children and other members of the Kekoolani family. The small family cemetery at Kalopa, Hawaii was rededicated  in 2004.</t>
  </si>
  <si>
    <r>
      <t xml:space="preserve">There are additionally, many more technical terms in the old Hawaiian language which were used to describe very precise distinctions within these two chiefly ranks and then even finer levels of rank as determined by each chief's personal inherited kapus. But in this genealogy we use the broader terms </t>
    </r>
    <r>
      <rPr>
        <i/>
        <sz val="8"/>
        <rFont val="Arial Narrow"/>
        <family val="2"/>
      </rPr>
      <t>Pi'o</t>
    </r>
    <r>
      <rPr>
        <sz val="8"/>
        <rFont val="Arial Narrow"/>
        <family val="2"/>
      </rPr>
      <t xml:space="preserve"> and </t>
    </r>
    <r>
      <rPr>
        <i/>
        <sz val="8"/>
        <rFont val="Arial Narrow"/>
        <family val="2"/>
      </rPr>
      <t>Ho'i</t>
    </r>
    <r>
      <rPr>
        <sz val="8"/>
        <rFont val="Arial Narrow"/>
        <family val="2"/>
      </rPr>
      <t xml:space="preserve">  as they are generally understood by contemporary cultural practioners and genealogists rather than the older but more exact chiefly designations used by those who determined the ranking of chiefs of Old Hawaii.</t>
    </r>
  </si>
  <si>
    <t xml:space="preserve">This is a genealogy belonging to Lillian Kaeo Kanakaole Kekoolani through her great-grandmother Sarah Kanauilono Davis ("Kale"), daughter of Isaac Davis and the chiefess Nakai. The starting point of this genealogy can be located in the Kumulipo Geneaolgy (chant) at line No.1713 (Beckwith transcription). From that point, it is possible to go back further in the Kumulipo chant an additional 166 generations to a very early ancestor named Opu'upu'u (born about 5000 B.C.). One can follow the Kumulipo and go from Opu'upu'u even further back an additional 400 generations into mythical times. There one arrives at the first true human being from whom all others are said to come. She is an Eve-like female named named La'ila'i (born about 16,000 B.C.). She believed to be the Great Mother of all people around the world. </t>
  </si>
  <si>
    <t>James B. Reyes (k.)</t>
  </si>
  <si>
    <t>Jamene Kuuleialoha Reyes
(Mrs. Kelly G. French)</t>
  </si>
  <si>
    <t>Peter Kapukui (k.)</t>
  </si>
  <si>
    <t>Kaype Hope Kauiowaolani Kapukui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</si>
</sst>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numFmt numFmtId="165" formatCode="0.000"/>
    <numFmt numFmtId="166" formatCode="0.0000"/>
    <numFmt numFmtId="167" formatCode="0.00000"/>
    <numFmt numFmtId="168" formatCode="&quot;$&quot;* #,##0.00;[Red]\ \(&quot;$&quot;* #,##0.00\)"/>
    <numFmt numFmtId="169" formatCode="\+0.00;\ \-0.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0_);\(0\)"/>
  </numFmts>
  <fonts count="22">
    <font>
      <sz val="10"/>
      <name val="Helv"/>
      <family val="0"/>
    </font>
    <font>
      <b/>
      <sz val="10"/>
      <name val="Helv"/>
      <family val="0"/>
    </font>
    <font>
      <i/>
      <sz val="10"/>
      <name val="Helv"/>
      <family val="0"/>
    </font>
    <font>
      <u val="single"/>
      <sz val="10"/>
      <name val="Helv"/>
      <family val="0"/>
    </font>
    <font>
      <u val="single"/>
      <sz val="10"/>
      <color indexed="12"/>
      <name val="Helv"/>
      <family val="0"/>
    </font>
    <font>
      <u val="single"/>
      <sz val="10"/>
      <color indexed="36"/>
      <name val="Helv"/>
      <family val="0"/>
    </font>
    <font>
      <sz val="8"/>
      <name val="Helv"/>
      <family val="0"/>
    </font>
    <font>
      <sz val="12"/>
      <name val="Arial Narrow"/>
      <family val="2"/>
    </font>
    <font>
      <b/>
      <sz val="8"/>
      <name val="Arial Narrow"/>
      <family val="2"/>
    </font>
    <font>
      <b/>
      <sz val="12"/>
      <name val="Arial Narrow"/>
      <family val="2"/>
    </font>
    <font>
      <sz val="12"/>
      <name val="Arial"/>
      <family val="2"/>
    </font>
    <font>
      <sz val="8"/>
      <name val="Arial"/>
      <family val="2"/>
    </font>
    <font>
      <sz val="8"/>
      <name val="Arial Narrow"/>
      <family val="2"/>
    </font>
    <font>
      <b/>
      <sz val="10"/>
      <name val="Arial Narrow"/>
      <family val="2"/>
    </font>
    <font>
      <sz val="10"/>
      <name val="Arial Narrow"/>
      <family val="2"/>
    </font>
    <font>
      <i/>
      <sz val="12"/>
      <name val="Arial Narrow"/>
      <family val="2"/>
    </font>
    <font>
      <i/>
      <sz val="10"/>
      <name val="Arial Narrow"/>
      <family val="2"/>
    </font>
    <font>
      <b/>
      <sz val="12"/>
      <name val="Arial"/>
      <family val="2"/>
    </font>
    <font>
      <i/>
      <sz val="8"/>
      <name val="Arial Narrow"/>
      <family val="2"/>
    </font>
    <font>
      <i/>
      <sz val="8"/>
      <name val="Times New Roman"/>
      <family val="1"/>
    </font>
    <font>
      <i/>
      <sz val="10"/>
      <name val="Times New Roman"/>
      <family val="1"/>
    </font>
    <font>
      <i/>
      <u val="single"/>
      <sz val="10"/>
      <name val="Times New Roman"/>
      <family val="1"/>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79">
    <xf numFmtId="0" fontId="0" fillId="0" borderId="0" xfId="0" applyAlignment="1">
      <alignment/>
    </xf>
    <xf numFmtId="0" fontId="10" fillId="0" borderId="0" xfId="0" applyFont="1" applyBorder="1" applyAlignment="1">
      <alignment/>
    </xf>
    <xf numFmtId="0" fontId="7" fillId="0" borderId="0" xfId="0" applyNumberFormat="1" applyFont="1" applyFill="1" applyBorder="1" applyAlignment="1">
      <alignment horizontal="left" vertical="top" wrapText="1"/>
    </xf>
    <xf numFmtId="0" fontId="10" fillId="0" borderId="0" xfId="0" applyFont="1" applyBorder="1" applyAlignment="1">
      <alignment vertical="top"/>
    </xf>
    <xf numFmtId="0" fontId="13" fillId="0" borderId="0" xfId="0" applyFont="1" applyBorder="1" applyAlignment="1">
      <alignment horizontal="left" vertical="top"/>
    </xf>
    <xf numFmtId="0" fontId="13" fillId="0" borderId="0" xfId="0" applyFont="1" applyFill="1" applyBorder="1" applyAlignment="1">
      <alignment horizontal="left" vertical="top"/>
    </xf>
    <xf numFmtId="0" fontId="14" fillId="0" borderId="0" xfId="0" applyFont="1" applyFill="1" applyBorder="1" applyAlignment="1">
      <alignment horizontal="left"/>
    </xf>
    <xf numFmtId="0" fontId="9" fillId="0" borderId="0" xfId="0" applyFont="1" applyFill="1" applyBorder="1" applyAlignment="1">
      <alignment horizontal="left" wrapText="1"/>
    </xf>
    <xf numFmtId="0" fontId="13"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top"/>
    </xf>
    <xf numFmtId="0" fontId="10" fillId="0" borderId="0" xfId="0" applyFont="1" applyBorder="1" applyAlignment="1">
      <alignment horizontal="left" vertical="center"/>
    </xf>
    <xf numFmtId="0" fontId="10" fillId="0" borderId="0" xfId="0" applyFont="1" applyBorder="1" applyAlignment="1">
      <alignment/>
    </xf>
    <xf numFmtId="0" fontId="9"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14" fillId="0" borderId="1" xfId="0" applyFont="1" applyFill="1" applyBorder="1" applyAlignment="1">
      <alignment horizontal="left"/>
    </xf>
    <xf numFmtId="0" fontId="9" fillId="0" borderId="1" xfId="0" applyFont="1" applyFill="1" applyBorder="1" applyAlignment="1">
      <alignment horizontal="left" wrapText="1"/>
    </xf>
    <xf numFmtId="0" fontId="14" fillId="0" borderId="0" xfId="0" applyFont="1" applyFill="1" applyBorder="1" applyAlignment="1">
      <alignment horizontal="left" vertical="top" wrapText="1"/>
    </xf>
    <xf numFmtId="0" fontId="11" fillId="2" borderId="0" xfId="0" applyFont="1" applyFill="1" applyBorder="1" applyAlignment="1">
      <alignment wrapText="1"/>
    </xf>
    <xf numFmtId="0" fontId="17" fillId="2" borderId="0" xfId="0" applyFont="1" applyFill="1" applyBorder="1" applyAlignment="1">
      <alignment vertical="top"/>
    </xf>
    <xf numFmtId="0" fontId="0" fillId="0" borderId="0" xfId="0" applyAlignment="1">
      <alignment/>
    </xf>
    <xf numFmtId="0" fontId="9" fillId="0" borderId="0" xfId="0" applyNumberFormat="1" applyFont="1" applyFill="1" applyBorder="1" applyAlignment="1">
      <alignment horizontal="left" vertical="center" wrapText="1"/>
    </xf>
    <xf numFmtId="175" fontId="7" fillId="0" borderId="1" xfId="0" applyNumberFormat="1" applyFont="1" applyBorder="1" applyAlignment="1">
      <alignment horizontal="left" wrapText="1"/>
    </xf>
    <xf numFmtId="1" fontId="7" fillId="0" borderId="0" xfId="0" applyNumberFormat="1" applyFont="1" applyBorder="1" applyAlignment="1">
      <alignment horizontal="left" wrapText="1"/>
    </xf>
    <xf numFmtId="1" fontId="7" fillId="0" borderId="0" xfId="0" applyNumberFormat="1" applyFont="1" applyBorder="1" applyAlignment="1">
      <alignment horizontal="left" vertical="top"/>
    </xf>
    <xf numFmtId="175" fontId="7" fillId="0" borderId="0" xfId="0" applyNumberFormat="1" applyFont="1" applyBorder="1" applyAlignment="1">
      <alignment wrapText="1"/>
    </xf>
    <xf numFmtId="175" fontId="7" fillId="0" borderId="0" xfId="0" applyNumberFormat="1" applyFont="1" applyBorder="1" applyAlignment="1">
      <alignment vertical="top"/>
    </xf>
    <xf numFmtId="0" fontId="16" fillId="0" borderId="1" xfId="0" applyFont="1" applyFill="1" applyBorder="1" applyAlignment="1">
      <alignment wrapText="1"/>
    </xf>
    <xf numFmtId="0" fontId="16" fillId="0" borderId="0" xfId="0" applyFont="1" applyFill="1" applyBorder="1" applyAlignment="1">
      <alignment wrapText="1"/>
    </xf>
    <xf numFmtId="0" fontId="16" fillId="0" borderId="0" xfId="0" applyNumberFormat="1" applyFont="1" applyFill="1" applyBorder="1" applyAlignment="1">
      <alignment vertical="top" wrapText="1"/>
    </xf>
    <xf numFmtId="0" fontId="16" fillId="0" borderId="0" xfId="0" applyFont="1" applyBorder="1" applyAlignment="1">
      <alignment vertical="top" wrapText="1"/>
    </xf>
    <xf numFmtId="0" fontId="16" fillId="0" borderId="0" xfId="0" applyNumberFormat="1" applyFont="1" applyFill="1" applyBorder="1" applyAlignment="1" quotePrefix="1">
      <alignment vertical="top" wrapText="1"/>
    </xf>
    <xf numFmtId="0" fontId="16" fillId="0" borderId="0" xfId="0" applyFont="1" applyFill="1" applyBorder="1" applyAlignment="1">
      <alignment vertical="top" wrapText="1"/>
    </xf>
    <xf numFmtId="0" fontId="15" fillId="0" borderId="0" xfId="0" applyNumberFormat="1" applyFont="1" applyFill="1" applyBorder="1" applyAlignment="1">
      <alignment vertical="top" wrapText="1"/>
    </xf>
    <xf numFmtId="0" fontId="8" fillId="0" borderId="2" xfId="0" applyFont="1" applyBorder="1" applyAlignment="1">
      <alignment horizontal="center"/>
    </xf>
    <xf numFmtId="0" fontId="8" fillId="0" borderId="2" xfId="0" applyFont="1" applyBorder="1" applyAlignment="1">
      <alignment horizontal="center" wrapText="1"/>
    </xf>
    <xf numFmtId="0" fontId="8" fillId="0" borderId="0" xfId="0" applyFont="1" applyAlignment="1">
      <alignment horizontal="center"/>
    </xf>
    <xf numFmtId="0" fontId="14" fillId="0" borderId="2" xfId="0" applyFont="1" applyBorder="1" applyAlignment="1">
      <alignment horizontal="center"/>
    </xf>
    <xf numFmtId="0" fontId="14" fillId="0" borderId="2" xfId="0" applyFont="1" applyBorder="1" applyAlignment="1">
      <alignment wrapText="1"/>
    </xf>
    <xf numFmtId="0" fontId="14" fillId="0" borderId="0" xfId="0" applyFont="1" applyAlignment="1">
      <alignment/>
    </xf>
    <xf numFmtId="0" fontId="14" fillId="0" borderId="0" xfId="0" applyFont="1" applyAlignment="1">
      <alignment horizontal="center"/>
    </xf>
    <xf numFmtId="0" fontId="14" fillId="0" borderId="0" xfId="0" applyFont="1" applyAlignment="1">
      <alignment wrapText="1"/>
    </xf>
    <xf numFmtId="0" fontId="15" fillId="0" borderId="0" xfId="0" applyNumberFormat="1" applyFont="1" applyFill="1" applyBorder="1" applyAlignment="1">
      <alignment horizontal="left" vertical="top" wrapText="1"/>
    </xf>
    <xf numFmtId="0" fontId="7" fillId="0" borderId="0" xfId="0" applyFont="1" applyBorder="1" applyAlignment="1">
      <alignment/>
    </xf>
    <xf numFmtId="0" fontId="14" fillId="0" borderId="0" xfId="0" applyFont="1" applyBorder="1" applyAlignment="1">
      <alignment horizontal="left"/>
    </xf>
    <xf numFmtId="0" fontId="18" fillId="0" borderId="0" xfId="0" applyFont="1" applyFill="1" applyBorder="1" applyAlignment="1">
      <alignment horizontal="left" vertical="top" wrapText="1"/>
    </xf>
    <xf numFmtId="0" fontId="7" fillId="0" borderId="0" xfId="0" applyFont="1" applyBorder="1" applyAlignment="1">
      <alignment horizontal="left" vertical="top"/>
    </xf>
    <xf numFmtId="0" fontId="14" fillId="0" borderId="0" xfId="0" applyFont="1" applyAlignment="1">
      <alignment vertical="top" wrapText="1"/>
    </xf>
    <xf numFmtId="0" fontId="9" fillId="0" borderId="0" xfId="0" applyFont="1" applyBorder="1" applyAlignment="1">
      <alignment horizontal="left" vertical="top" wrapText="1"/>
    </xf>
    <xf numFmtId="0" fontId="16" fillId="0" borderId="0" xfId="0" applyNumberFormat="1" applyFont="1" applyFill="1" applyBorder="1" applyAlignment="1">
      <alignment horizontal="left" vertical="top" wrapText="1"/>
    </xf>
    <xf numFmtId="0" fontId="16" fillId="0" borderId="0" xfId="0" applyFont="1" applyBorder="1" applyAlignment="1">
      <alignment horizontal="left" vertical="top" wrapText="1"/>
    </xf>
    <xf numFmtId="0" fontId="16" fillId="0" borderId="0" xfId="0" applyNumberFormat="1" applyFont="1" applyFill="1" applyBorder="1" applyAlignment="1">
      <alignment horizontal="left" wrapText="1"/>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16" fillId="0" borderId="0" xfId="0"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7" fillId="0" borderId="0" xfId="0" applyFont="1" applyBorder="1" applyAlignment="1">
      <alignment horizontal="left" vertical="top" wrapText="1"/>
    </xf>
    <xf numFmtId="0" fontId="0" fillId="0" borderId="0" xfId="0" applyAlignment="1">
      <alignment horizontal="left" vertical="top" wrapText="1"/>
    </xf>
    <xf numFmtId="0" fontId="7" fillId="0" borderId="0" xfId="0" applyNumberFormat="1" applyFont="1" applyFill="1" applyBorder="1" applyAlignment="1">
      <alignment horizontal="left" vertical="top" wrapText="1"/>
    </xf>
    <xf numFmtId="175" fontId="7" fillId="0" borderId="1" xfId="0" applyNumberFormat="1" applyFont="1" applyBorder="1" applyAlignment="1">
      <alignment horizontal="left" wrapText="1"/>
    </xf>
    <xf numFmtId="0" fontId="7" fillId="0" borderId="1" xfId="0" applyFont="1" applyBorder="1" applyAlignment="1">
      <alignment horizontal="left" wrapText="1"/>
    </xf>
    <xf numFmtId="0" fontId="14" fillId="0" borderId="0" xfId="0" applyFont="1" applyFill="1" applyBorder="1" applyAlignment="1">
      <alignment horizontal="left" vertical="top" wrapText="1"/>
    </xf>
    <xf numFmtId="0" fontId="14" fillId="0" borderId="0" xfId="0" applyFont="1" applyAlignment="1">
      <alignment vertical="top" wrapText="1"/>
    </xf>
    <xf numFmtId="0" fontId="13" fillId="0" borderId="0" xfId="0" applyNumberFormat="1" applyFont="1" applyFill="1" applyBorder="1" applyAlignment="1">
      <alignment horizontal="left" vertical="top" wrapText="1"/>
    </xf>
    <xf numFmtId="0" fontId="13" fillId="0" borderId="0" xfId="0" applyFont="1" applyBorder="1" applyAlignment="1">
      <alignment horizontal="left" vertical="top"/>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wrapText="1"/>
    </xf>
    <xf numFmtId="0" fontId="14"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0" fillId="0" borderId="0" xfId="0" applyFont="1" applyAlignment="1">
      <alignment vertical="top" wrapText="1"/>
    </xf>
    <xf numFmtId="0" fontId="12" fillId="0" borderId="0" xfId="0" applyNumberFormat="1" applyFont="1" applyBorder="1" applyAlignment="1">
      <alignment horizontal="left" vertical="top" wrapText="1"/>
    </xf>
    <xf numFmtId="0" fontId="0" fillId="0" borderId="0" xfId="0" applyAlignment="1">
      <alignment horizontal="left"/>
    </xf>
    <xf numFmtId="0" fontId="6" fillId="0" borderId="0" xfId="0" applyFont="1" applyAlignment="1">
      <alignment horizontal="left"/>
    </xf>
  </cellXfs>
  <cellStyles count="3">
    <cellStyle name="Normal" xfId="0"/>
    <cellStyle name="Followed Hyperlink" xfId="15"/>
    <cellStyle name="Hyperlink" xfId="1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54"/>
  <sheetViews>
    <sheetView showGridLines="0" tabSelected="1" workbookViewId="0" topLeftCell="A253">
      <selection activeCell="F261" sqref="F261"/>
    </sheetView>
  </sheetViews>
  <sheetFormatPr defaultColWidth="9.140625" defaultRowHeight="27.75" customHeight="1"/>
  <cols>
    <col min="1" max="1" width="3.57421875" style="4" customWidth="1"/>
    <col min="2" max="2" width="9.00390625" style="29" customWidth="1"/>
    <col min="3" max="3" width="22.00390625" style="17" customWidth="1"/>
    <col min="4" max="4" width="4.57421875" style="33" customWidth="1"/>
    <col min="5" max="5" width="24.8515625" style="17" customWidth="1"/>
    <col min="6" max="6" width="39.7109375" style="17" customWidth="1"/>
    <col min="7" max="7" width="5.57421875" style="29" customWidth="1"/>
    <col min="8" max="8" width="6.7109375" style="27" customWidth="1"/>
    <col min="9" max="9" width="6.7109375" style="0" customWidth="1"/>
    <col min="10" max="10" width="9.140625" style="3" customWidth="1"/>
    <col min="11" max="16384" width="9.140625" style="1" customWidth="1"/>
  </cols>
  <sheetData>
    <row r="1" spans="2:8" ht="54.75" customHeight="1">
      <c r="B1" s="76" t="s">
        <v>535</v>
      </c>
      <c r="C1" s="78"/>
      <c r="D1" s="78"/>
      <c r="E1" s="78"/>
      <c r="F1" s="78"/>
      <c r="G1" s="23"/>
      <c r="H1" s="23"/>
    </row>
    <row r="2" spans="2:8" ht="48" customHeight="1">
      <c r="B2" s="76" t="s">
        <v>533</v>
      </c>
      <c r="C2" s="78"/>
      <c r="D2" s="78"/>
      <c r="E2" s="78"/>
      <c r="F2" s="78"/>
      <c r="G2" s="23"/>
      <c r="H2" s="23"/>
    </row>
    <row r="3" spans="1:9" s="9" customFormat="1" ht="55.5" customHeight="1">
      <c r="A3" s="8"/>
      <c r="B3" s="76" t="s">
        <v>433</v>
      </c>
      <c r="C3" s="78"/>
      <c r="D3" s="78"/>
      <c r="E3" s="78"/>
      <c r="F3" s="78"/>
      <c r="G3" s="23"/>
      <c r="H3" s="23"/>
      <c r="I3"/>
    </row>
    <row r="4" spans="1:9" s="9" customFormat="1" ht="79.5" customHeight="1">
      <c r="A4" s="8"/>
      <c r="B4" s="76" t="s">
        <v>532</v>
      </c>
      <c r="C4" s="78"/>
      <c r="D4" s="78"/>
      <c r="E4" s="78"/>
      <c r="F4" s="78"/>
      <c r="G4" s="23"/>
      <c r="H4" s="23"/>
      <c r="I4"/>
    </row>
    <row r="5" spans="1:9" s="9" customFormat="1" ht="57.75" customHeight="1">
      <c r="A5" s="8"/>
      <c r="B5" s="76" t="s">
        <v>505</v>
      </c>
      <c r="C5" s="78"/>
      <c r="D5" s="78"/>
      <c r="E5" s="78"/>
      <c r="F5" s="78"/>
      <c r="G5" s="23"/>
      <c r="H5" s="23"/>
      <c r="I5"/>
    </row>
    <row r="6" spans="1:9" s="9" customFormat="1" ht="48" customHeight="1">
      <c r="A6" s="8"/>
      <c r="B6" s="76" t="s">
        <v>531</v>
      </c>
      <c r="C6" s="78"/>
      <c r="D6" s="78"/>
      <c r="E6" s="78"/>
      <c r="F6" s="78"/>
      <c r="G6" s="23"/>
      <c r="H6" s="23"/>
      <c r="I6"/>
    </row>
    <row r="7" spans="1:9" s="9" customFormat="1" ht="67.5" customHeight="1">
      <c r="A7" s="8"/>
      <c r="B7" s="76" t="s">
        <v>0</v>
      </c>
      <c r="C7" s="78"/>
      <c r="D7" s="78"/>
      <c r="E7" s="78"/>
      <c r="F7" s="78"/>
      <c r="G7" s="23"/>
      <c r="H7" s="23"/>
      <c r="I7"/>
    </row>
    <row r="8" spans="1:9" s="9" customFormat="1" ht="43.5" customHeight="1">
      <c r="A8" s="8"/>
      <c r="B8" s="76" t="s">
        <v>534</v>
      </c>
      <c r="C8" s="77"/>
      <c r="D8" s="77"/>
      <c r="E8" s="77"/>
      <c r="F8" s="77"/>
      <c r="G8" s="23"/>
      <c r="H8" s="23"/>
      <c r="I8"/>
    </row>
    <row r="9" spans="1:10" ht="24.75" customHeight="1" thickBot="1">
      <c r="A9" s="18"/>
      <c r="B9" s="25"/>
      <c r="C9" s="19" t="s">
        <v>139</v>
      </c>
      <c r="D9" s="30"/>
      <c r="E9" s="19" t="s">
        <v>140</v>
      </c>
      <c r="F9" s="19" t="s">
        <v>141</v>
      </c>
      <c r="G9" s="63"/>
      <c r="H9" s="64"/>
      <c r="J9" s="21" t="s">
        <v>103</v>
      </c>
    </row>
    <row r="10" spans="1:10" ht="18.75" customHeight="1">
      <c r="A10" s="6"/>
      <c r="B10" s="28"/>
      <c r="C10" s="7"/>
      <c r="D10" s="31"/>
      <c r="E10" s="7"/>
      <c r="F10" s="7"/>
      <c r="G10" s="28"/>
      <c r="H10" s="26"/>
      <c r="J10" s="21"/>
    </row>
    <row r="11" spans="1:10" ht="28.5" customHeight="1">
      <c r="A11" s="6"/>
      <c r="B11" s="28"/>
      <c r="C11" s="67" t="s">
        <v>475</v>
      </c>
      <c r="D11" s="67"/>
      <c r="E11" s="68"/>
      <c r="F11" s="68"/>
      <c r="G11" s="28"/>
      <c r="H11" s="26"/>
      <c r="J11" s="21"/>
    </row>
    <row r="12" spans="1:10" ht="33" customHeight="1">
      <c r="A12" s="5">
        <v>1</v>
      </c>
      <c r="B12" s="29" t="str">
        <f aca="true" t="shared" si="0" ref="B12:B76">IF(ISBLANK(G12),"",ABS(ROUND(G12,0))&amp;" "&amp;H12)</f>
        <v>513 B.C.</v>
      </c>
      <c r="C12" s="2" t="s">
        <v>3</v>
      </c>
      <c r="D12" s="32"/>
      <c r="E12" s="2" t="s">
        <v>4</v>
      </c>
      <c r="F12" s="2" t="s">
        <v>19</v>
      </c>
      <c r="G12" s="29">
        <f aca="true" t="shared" si="1" ref="G12:G30">IF(ISBLANK(I12),G13-Generation_Length,G13-I12)</f>
        <v>-512.5</v>
      </c>
      <c r="H12" s="27" t="str">
        <f>IF(ISBLANK(G12),"",IF(G12&lt;0,"B.C.","A.D."))</f>
        <v>B.C.</v>
      </c>
      <c r="J12" s="22">
        <v>25</v>
      </c>
    </row>
    <row r="13" spans="1:8" ht="30" customHeight="1">
      <c r="A13" s="5">
        <v>2</v>
      </c>
      <c r="B13" s="29" t="str">
        <f t="shared" si="0"/>
        <v>488 B.C.</v>
      </c>
      <c r="C13" s="2" t="s">
        <v>19</v>
      </c>
      <c r="D13" s="32"/>
      <c r="E13" s="2" t="s">
        <v>20</v>
      </c>
      <c r="F13" s="2" t="s">
        <v>21</v>
      </c>
      <c r="G13" s="29">
        <f t="shared" si="1"/>
        <v>-487.5</v>
      </c>
      <c r="H13" s="27" t="str">
        <f aca="true" t="shared" si="2" ref="H13:H76">IF(ISBLANK(G13),"",IF(G13&lt;0,"B.C.","A.D."))</f>
        <v>B.C.</v>
      </c>
    </row>
    <row r="14" spans="1:8" ht="30" customHeight="1">
      <c r="A14" s="5">
        <v>3</v>
      </c>
      <c r="B14" s="29" t="str">
        <f t="shared" si="0"/>
        <v>463 B.C.</v>
      </c>
      <c r="C14" s="2" t="s">
        <v>21</v>
      </c>
      <c r="D14" s="32"/>
      <c r="E14" s="2" t="s">
        <v>22</v>
      </c>
      <c r="F14" s="2" t="s">
        <v>23</v>
      </c>
      <c r="G14" s="29">
        <f t="shared" si="1"/>
        <v>-462.5</v>
      </c>
      <c r="H14" s="27" t="str">
        <f t="shared" si="2"/>
        <v>B.C.</v>
      </c>
    </row>
    <row r="15" spans="1:8" ht="30" customHeight="1">
      <c r="A15" s="5">
        <v>4</v>
      </c>
      <c r="B15" s="29" t="str">
        <f t="shared" si="0"/>
        <v>438 B.C.</v>
      </c>
      <c r="C15" s="2" t="s">
        <v>23</v>
      </c>
      <c r="D15" s="32"/>
      <c r="E15" s="2" t="s">
        <v>24</v>
      </c>
      <c r="F15" s="2" t="s">
        <v>25</v>
      </c>
      <c r="G15" s="29">
        <f t="shared" si="1"/>
        <v>-437.5</v>
      </c>
      <c r="H15" s="27" t="str">
        <f t="shared" si="2"/>
        <v>B.C.</v>
      </c>
    </row>
    <row r="16" spans="1:8" ht="33.75" customHeight="1">
      <c r="A16" s="5">
        <v>5</v>
      </c>
      <c r="B16" s="29" t="str">
        <f t="shared" si="0"/>
        <v>413 B.C.</v>
      </c>
      <c r="C16" s="2" t="s">
        <v>25</v>
      </c>
      <c r="D16" s="32"/>
      <c r="E16" s="2" t="s">
        <v>26</v>
      </c>
      <c r="F16" s="2" t="s">
        <v>27</v>
      </c>
      <c r="G16" s="29">
        <f t="shared" si="1"/>
        <v>-412.5</v>
      </c>
      <c r="H16" s="27" t="str">
        <f t="shared" si="2"/>
        <v>B.C.</v>
      </c>
    </row>
    <row r="17" spans="1:8" ht="36" customHeight="1">
      <c r="A17" s="5">
        <v>6</v>
      </c>
      <c r="B17" s="29" t="str">
        <f t="shared" si="0"/>
        <v>388 B.C.</v>
      </c>
      <c r="C17" s="2" t="s">
        <v>27</v>
      </c>
      <c r="D17" s="32"/>
      <c r="E17" s="2" t="s">
        <v>28</v>
      </c>
      <c r="F17" s="2" t="s">
        <v>30</v>
      </c>
      <c r="G17" s="29">
        <f t="shared" si="1"/>
        <v>-387.5</v>
      </c>
      <c r="H17" s="27" t="str">
        <f t="shared" si="2"/>
        <v>B.C.</v>
      </c>
    </row>
    <row r="18" spans="1:8" ht="34.5" customHeight="1">
      <c r="A18" s="5">
        <v>7</v>
      </c>
      <c r="B18" s="29" t="str">
        <f t="shared" si="0"/>
        <v>363 B.C.</v>
      </c>
      <c r="C18" s="2" t="s">
        <v>30</v>
      </c>
      <c r="D18" s="32"/>
      <c r="E18" s="2" t="s">
        <v>31</v>
      </c>
      <c r="F18" s="2" t="s">
        <v>29</v>
      </c>
      <c r="G18" s="29">
        <f t="shared" si="1"/>
        <v>-362.5</v>
      </c>
      <c r="H18" s="27" t="str">
        <f t="shared" si="2"/>
        <v>B.C.</v>
      </c>
    </row>
    <row r="19" spans="1:8" ht="33.75" customHeight="1">
      <c r="A19" s="5">
        <v>8</v>
      </c>
      <c r="B19" s="29" t="str">
        <f t="shared" si="0"/>
        <v>338 B.C.</v>
      </c>
      <c r="C19" s="2" t="s">
        <v>29</v>
      </c>
      <c r="D19" s="32"/>
      <c r="E19" s="2" t="s">
        <v>32</v>
      </c>
      <c r="F19" s="2" t="s">
        <v>33</v>
      </c>
      <c r="G19" s="29">
        <f t="shared" si="1"/>
        <v>-337.5</v>
      </c>
      <c r="H19" s="27" t="str">
        <f t="shared" si="2"/>
        <v>B.C.</v>
      </c>
    </row>
    <row r="20" spans="1:8" ht="35.25" customHeight="1">
      <c r="A20" s="5">
        <v>9</v>
      </c>
      <c r="B20" s="29" t="str">
        <f t="shared" si="0"/>
        <v>313 B.C.</v>
      </c>
      <c r="C20" s="2" t="s">
        <v>33</v>
      </c>
      <c r="D20" s="32"/>
      <c r="E20" s="2" t="s">
        <v>34</v>
      </c>
      <c r="F20" s="2" t="s">
        <v>35</v>
      </c>
      <c r="G20" s="29">
        <f t="shared" si="1"/>
        <v>-312.5</v>
      </c>
      <c r="H20" s="27" t="str">
        <f t="shared" si="2"/>
        <v>B.C.</v>
      </c>
    </row>
    <row r="21" spans="1:8" ht="35.25" customHeight="1">
      <c r="A21" s="5">
        <v>10</v>
      </c>
      <c r="B21" s="29" t="str">
        <f t="shared" si="0"/>
        <v>288 B.C.</v>
      </c>
      <c r="C21" s="2" t="s">
        <v>35</v>
      </c>
      <c r="D21" s="32"/>
      <c r="E21" s="2" t="s">
        <v>36</v>
      </c>
      <c r="F21" s="2" t="s">
        <v>37</v>
      </c>
      <c r="G21" s="29">
        <f t="shared" si="1"/>
        <v>-287.5</v>
      </c>
      <c r="H21" s="27" t="str">
        <f t="shared" si="2"/>
        <v>B.C.</v>
      </c>
    </row>
    <row r="22" spans="1:8" ht="30" customHeight="1">
      <c r="A22" s="5">
        <v>11</v>
      </c>
      <c r="B22" s="29" t="str">
        <f t="shared" si="0"/>
        <v>263 B.C.</v>
      </c>
      <c r="C22" s="2" t="s">
        <v>37</v>
      </c>
      <c r="D22" s="32"/>
      <c r="E22" s="2" t="s">
        <v>38</v>
      </c>
      <c r="F22" s="2" t="s">
        <v>39</v>
      </c>
      <c r="G22" s="29">
        <f t="shared" si="1"/>
        <v>-262.5</v>
      </c>
      <c r="H22" s="27" t="str">
        <f t="shared" si="2"/>
        <v>B.C.</v>
      </c>
    </row>
    <row r="23" spans="1:8" ht="33.75" customHeight="1">
      <c r="A23" s="5">
        <v>12</v>
      </c>
      <c r="B23" s="29" t="str">
        <f t="shared" si="0"/>
        <v>238 B.C.</v>
      </c>
      <c r="C23" s="2" t="s">
        <v>39</v>
      </c>
      <c r="D23" s="32"/>
      <c r="E23" s="2" t="s">
        <v>40</v>
      </c>
      <c r="F23" s="2" t="s">
        <v>41</v>
      </c>
      <c r="G23" s="29">
        <f t="shared" si="1"/>
        <v>-237.5</v>
      </c>
      <c r="H23" s="27" t="str">
        <f t="shared" si="2"/>
        <v>B.C.</v>
      </c>
    </row>
    <row r="24" spans="1:8" ht="33.75" customHeight="1">
      <c r="A24" s="5">
        <v>13</v>
      </c>
      <c r="B24" s="29" t="str">
        <f t="shared" si="0"/>
        <v>213 B.C.</v>
      </c>
      <c r="C24" s="2" t="s">
        <v>41</v>
      </c>
      <c r="D24" s="32"/>
      <c r="E24" s="2" t="s">
        <v>42</v>
      </c>
      <c r="F24" s="2" t="s">
        <v>43</v>
      </c>
      <c r="G24" s="29">
        <f t="shared" si="1"/>
        <v>-212.5</v>
      </c>
      <c r="H24" s="27" t="str">
        <f t="shared" si="2"/>
        <v>B.C.</v>
      </c>
    </row>
    <row r="25" spans="1:8" ht="33.75" customHeight="1">
      <c r="A25" s="5">
        <v>14</v>
      </c>
      <c r="B25" s="29" t="str">
        <f t="shared" si="0"/>
        <v>188 B.C.</v>
      </c>
      <c r="C25" s="2" t="s">
        <v>43</v>
      </c>
      <c r="D25" s="32"/>
      <c r="E25" s="2" t="s">
        <v>44</v>
      </c>
      <c r="F25" s="2" t="s">
        <v>45</v>
      </c>
      <c r="G25" s="29">
        <f t="shared" si="1"/>
        <v>-187.5</v>
      </c>
      <c r="H25" s="27" t="str">
        <f t="shared" si="2"/>
        <v>B.C.</v>
      </c>
    </row>
    <row r="26" spans="1:8" ht="35.25" customHeight="1">
      <c r="A26" s="5">
        <v>15</v>
      </c>
      <c r="B26" s="29" t="str">
        <f t="shared" si="0"/>
        <v>163 B.C.</v>
      </c>
      <c r="C26" s="2" t="s">
        <v>45</v>
      </c>
      <c r="D26" s="32"/>
      <c r="E26" s="2" t="s">
        <v>46</v>
      </c>
      <c r="F26" s="2" t="s">
        <v>47</v>
      </c>
      <c r="G26" s="29">
        <f t="shared" si="1"/>
        <v>-162.5</v>
      </c>
      <c r="H26" s="27" t="str">
        <f t="shared" si="2"/>
        <v>B.C.</v>
      </c>
    </row>
    <row r="27" spans="1:8" ht="33.75" customHeight="1">
      <c r="A27" s="5">
        <v>16</v>
      </c>
      <c r="B27" s="29" t="str">
        <f t="shared" si="0"/>
        <v>138 B.C.</v>
      </c>
      <c r="C27" s="2" t="s">
        <v>47</v>
      </c>
      <c r="D27" s="32"/>
      <c r="E27" s="2" t="s">
        <v>48</v>
      </c>
      <c r="F27" s="2" t="s">
        <v>49</v>
      </c>
      <c r="G27" s="29">
        <f t="shared" si="1"/>
        <v>-137.5</v>
      </c>
      <c r="H27" s="27" t="str">
        <f t="shared" si="2"/>
        <v>B.C.</v>
      </c>
    </row>
    <row r="28" spans="1:8" ht="36.75" customHeight="1">
      <c r="A28" s="5">
        <v>17</v>
      </c>
      <c r="B28" s="29" t="str">
        <f t="shared" si="0"/>
        <v>113 B.C.</v>
      </c>
      <c r="C28" s="2" t="s">
        <v>49</v>
      </c>
      <c r="D28" s="32"/>
      <c r="E28" s="2" t="s">
        <v>50</v>
      </c>
      <c r="F28" s="2" t="s">
        <v>368</v>
      </c>
      <c r="G28" s="29">
        <f t="shared" si="1"/>
        <v>-112.5</v>
      </c>
      <c r="H28" s="27" t="str">
        <f t="shared" si="2"/>
        <v>B.C.</v>
      </c>
    </row>
    <row r="29" spans="1:8" ht="40.5" customHeight="1">
      <c r="A29" s="5">
        <v>18</v>
      </c>
      <c r="B29" s="29" t="str">
        <f t="shared" si="0"/>
        <v>88 B.C.</v>
      </c>
      <c r="C29" s="2" t="s">
        <v>368</v>
      </c>
      <c r="D29" s="32"/>
      <c r="E29" s="2" t="s">
        <v>369</v>
      </c>
      <c r="F29" s="2" t="s">
        <v>51</v>
      </c>
      <c r="G29" s="29">
        <f t="shared" si="1"/>
        <v>-87.5</v>
      </c>
      <c r="H29" s="27" t="str">
        <f t="shared" si="2"/>
        <v>B.C.</v>
      </c>
    </row>
    <row r="30" spans="1:8" ht="39" customHeight="1">
      <c r="A30" s="5">
        <v>19</v>
      </c>
      <c r="B30" s="29" t="str">
        <f t="shared" si="0"/>
        <v>63 B.C.</v>
      </c>
      <c r="C30" s="2" t="s">
        <v>51</v>
      </c>
      <c r="D30" s="32"/>
      <c r="E30" s="2" t="s">
        <v>52</v>
      </c>
      <c r="F30" s="2" t="s">
        <v>409</v>
      </c>
      <c r="G30" s="29">
        <f t="shared" si="1"/>
        <v>-62.5</v>
      </c>
      <c r="H30" s="27" t="str">
        <f t="shared" si="2"/>
        <v>B.C.</v>
      </c>
    </row>
    <row r="31" spans="1:8" ht="54.75" customHeight="1">
      <c r="A31" s="5">
        <v>20</v>
      </c>
      <c r="B31" s="29" t="str">
        <f t="shared" si="0"/>
        <v>38 B.C.</v>
      </c>
      <c r="C31" s="2" t="s">
        <v>408</v>
      </c>
      <c r="D31" s="32"/>
      <c r="E31" s="2" t="s">
        <v>53</v>
      </c>
      <c r="F31" s="2" t="s">
        <v>54</v>
      </c>
      <c r="G31" s="29">
        <f>IF(ISBLANK(I31),G33-Generation_Length,G33-I31)</f>
        <v>-37.5</v>
      </c>
      <c r="H31" s="27" t="str">
        <f t="shared" si="2"/>
        <v>B.C.</v>
      </c>
    </row>
    <row r="32" spans="1:8" ht="38.25" customHeight="1">
      <c r="A32" s="5"/>
      <c r="B32" s="29">
        <f t="shared" si="0"/>
      </c>
      <c r="C32" s="67" t="s">
        <v>474</v>
      </c>
      <c r="D32" s="67"/>
      <c r="E32" s="68"/>
      <c r="F32" s="68"/>
      <c r="H32" s="27">
        <f t="shared" si="2"/>
      </c>
    </row>
    <row r="33" spans="1:8" ht="29.25" customHeight="1">
      <c r="A33" s="5">
        <v>21</v>
      </c>
      <c r="B33" s="29" t="str">
        <f t="shared" si="0"/>
        <v>13 B.C.</v>
      </c>
      <c r="C33" s="2" t="s">
        <v>54</v>
      </c>
      <c r="D33" s="32"/>
      <c r="E33" s="2" t="s">
        <v>436</v>
      </c>
      <c r="F33" s="2" t="s">
        <v>267</v>
      </c>
      <c r="G33" s="29">
        <f>IF(ISBLANK(I33),G35-Generation_Length,G35-I33)</f>
        <v>-12.5</v>
      </c>
      <c r="H33" s="27" t="str">
        <f t="shared" si="2"/>
        <v>B.C.</v>
      </c>
    </row>
    <row r="34" spans="1:8" ht="66.75" customHeight="1">
      <c r="A34" s="5"/>
      <c r="B34" s="29">
        <f t="shared" si="0"/>
      </c>
      <c r="C34" s="2"/>
      <c r="D34" s="32"/>
      <c r="E34" s="2"/>
      <c r="F34" s="2" t="s">
        <v>481</v>
      </c>
      <c r="H34" s="27">
        <f t="shared" si="2"/>
      </c>
    </row>
    <row r="35" spans="1:8" ht="48" customHeight="1">
      <c r="A35" s="5">
        <v>22</v>
      </c>
      <c r="B35" s="29" t="str">
        <f t="shared" si="0"/>
        <v>13 A.D.</v>
      </c>
      <c r="C35" s="2" t="s">
        <v>54</v>
      </c>
      <c r="D35" s="32" t="s">
        <v>469</v>
      </c>
      <c r="E35" s="2" t="s">
        <v>55</v>
      </c>
      <c r="F35" s="2" t="s">
        <v>434</v>
      </c>
      <c r="G35" s="29">
        <f>IF(ISBLANK(I35),G36-Generation_Length,G36-I35)</f>
        <v>12.5</v>
      </c>
      <c r="H35" s="27" t="str">
        <f t="shared" si="2"/>
        <v>A.D.</v>
      </c>
    </row>
    <row r="36" spans="1:8" ht="57" customHeight="1">
      <c r="A36" s="5">
        <v>23</v>
      </c>
      <c r="B36" s="29" t="str">
        <f t="shared" si="0"/>
        <v>38 A.D.</v>
      </c>
      <c r="C36" s="2" t="s">
        <v>434</v>
      </c>
      <c r="D36" s="32" t="s">
        <v>520</v>
      </c>
      <c r="E36" s="2" t="s">
        <v>55</v>
      </c>
      <c r="F36" s="2" t="s">
        <v>346</v>
      </c>
      <c r="G36" s="29">
        <f>IF(ISBLANK(I36),G37-Generation_Length,G37-I36)</f>
        <v>37.5</v>
      </c>
      <c r="H36" s="27" t="str">
        <f t="shared" si="2"/>
        <v>A.D.</v>
      </c>
    </row>
    <row r="37" spans="1:8" ht="28.5" customHeight="1">
      <c r="A37" s="5">
        <v>24</v>
      </c>
      <c r="B37" s="29" t="str">
        <f t="shared" si="0"/>
        <v>63 A.D.</v>
      </c>
      <c r="C37" s="2" t="s">
        <v>434</v>
      </c>
      <c r="D37" s="32" t="s">
        <v>469</v>
      </c>
      <c r="E37" s="62" t="s">
        <v>482</v>
      </c>
      <c r="F37" s="2" t="s">
        <v>345</v>
      </c>
      <c r="G37" s="29">
        <f>IF(ISBLANK(I37),G39-Generation_Length,G39-I37)</f>
        <v>62.5</v>
      </c>
      <c r="H37" s="27" t="str">
        <f t="shared" si="2"/>
        <v>A.D.</v>
      </c>
    </row>
    <row r="38" spans="1:8" ht="78.75" customHeight="1">
      <c r="A38" s="5"/>
      <c r="B38" s="29">
        <f t="shared" si="0"/>
      </c>
      <c r="C38" s="2"/>
      <c r="D38" s="32"/>
      <c r="E38" s="62"/>
      <c r="F38" s="2" t="s">
        <v>347</v>
      </c>
      <c r="H38" s="27">
        <f t="shared" si="2"/>
      </c>
    </row>
    <row r="39" spans="1:8" ht="42" customHeight="1">
      <c r="A39" s="5">
        <v>25</v>
      </c>
      <c r="B39" s="29" t="str">
        <f t="shared" si="0"/>
        <v>88 A.D.</v>
      </c>
      <c r="C39" s="2" t="s">
        <v>344</v>
      </c>
      <c r="D39" s="32" t="s">
        <v>520</v>
      </c>
      <c r="E39" s="62" t="s">
        <v>437</v>
      </c>
      <c r="F39" s="2" t="s">
        <v>371</v>
      </c>
      <c r="G39" s="29">
        <f>IF(ISBLANK(I39),G41-Generation_Length,G41-I39)</f>
        <v>87.5</v>
      </c>
      <c r="H39" s="27" t="str">
        <f t="shared" si="2"/>
        <v>A.D.</v>
      </c>
    </row>
    <row r="40" spans="1:8" ht="54.75" customHeight="1">
      <c r="A40" s="5"/>
      <c r="B40" s="29">
        <f t="shared" si="0"/>
      </c>
      <c r="C40" s="2"/>
      <c r="D40" s="32"/>
      <c r="E40" s="62"/>
      <c r="F40" s="2" t="s">
        <v>370</v>
      </c>
      <c r="H40" s="27">
        <f t="shared" si="2"/>
      </c>
    </row>
    <row r="41" spans="1:8" ht="84" customHeight="1">
      <c r="A41" s="5">
        <v>26</v>
      </c>
      <c r="B41" s="29" t="str">
        <f t="shared" si="0"/>
        <v>113 A.D.</v>
      </c>
      <c r="C41" s="2" t="s">
        <v>435</v>
      </c>
      <c r="D41" s="32" t="s">
        <v>520</v>
      </c>
      <c r="E41" s="2" t="s">
        <v>467</v>
      </c>
      <c r="F41" s="2" t="s">
        <v>372</v>
      </c>
      <c r="G41" s="29">
        <f>IF(ISBLANK(I41),G42-Generation_Length,G42-I41)</f>
        <v>112.5</v>
      </c>
      <c r="H41" s="27" t="str">
        <f t="shared" si="2"/>
        <v>A.D.</v>
      </c>
    </row>
    <row r="42" spans="1:8" ht="40.5" customHeight="1">
      <c r="A42" s="5">
        <v>27</v>
      </c>
      <c r="B42" s="29" t="str">
        <f t="shared" si="0"/>
        <v>138 A.D.</v>
      </c>
      <c r="C42" s="2" t="s">
        <v>415</v>
      </c>
      <c r="D42" s="32"/>
      <c r="E42" s="62" t="s">
        <v>468</v>
      </c>
      <c r="F42" s="2" t="s">
        <v>373</v>
      </c>
      <c r="G42" s="29">
        <f>IF(ISBLANK(I42),G44-Generation_Length,G44-I42)</f>
        <v>137.5</v>
      </c>
      <c r="H42" s="27" t="str">
        <f t="shared" si="2"/>
        <v>A.D.</v>
      </c>
    </row>
    <row r="43" spans="1:8" ht="51.75" customHeight="1">
      <c r="A43" s="5"/>
      <c r="B43" s="29">
        <f t="shared" si="0"/>
      </c>
      <c r="C43" s="2"/>
      <c r="D43" s="32"/>
      <c r="E43" s="62"/>
      <c r="F43" s="2" t="s">
        <v>374</v>
      </c>
      <c r="H43" s="27">
        <f t="shared" si="2"/>
      </c>
    </row>
    <row r="44" spans="1:8" ht="28.5" customHeight="1">
      <c r="A44" s="5">
        <v>28</v>
      </c>
      <c r="B44" s="29" t="str">
        <f t="shared" si="0"/>
        <v>163 A.D.</v>
      </c>
      <c r="C44" s="2" t="s">
        <v>416</v>
      </c>
      <c r="D44" s="32" t="s">
        <v>520</v>
      </c>
      <c r="E44" s="73" t="s">
        <v>483</v>
      </c>
      <c r="F44" s="2" t="s">
        <v>343</v>
      </c>
      <c r="G44" s="29">
        <f>IF(ISBLANK(I44),G46-Generation_Length,G46-I44)</f>
        <v>162.5</v>
      </c>
      <c r="H44" s="27" t="str">
        <f t="shared" si="2"/>
        <v>A.D.</v>
      </c>
    </row>
    <row r="45" spans="1:8" ht="123.75" customHeight="1">
      <c r="A45" s="5"/>
      <c r="B45" s="29">
        <f t="shared" si="0"/>
      </c>
      <c r="C45" s="2"/>
      <c r="D45" s="32"/>
      <c r="E45" s="61"/>
      <c r="F45" s="2" t="s">
        <v>342</v>
      </c>
      <c r="H45" s="27">
        <f t="shared" si="2"/>
      </c>
    </row>
    <row r="46" spans="1:8" ht="22.5" customHeight="1">
      <c r="A46" s="5">
        <v>29</v>
      </c>
      <c r="B46" s="29" t="str">
        <f t="shared" si="0"/>
        <v>188 A.D.</v>
      </c>
      <c r="C46" s="2" t="s">
        <v>56</v>
      </c>
      <c r="D46" s="32" t="s">
        <v>520</v>
      </c>
      <c r="E46" s="2" t="s">
        <v>341</v>
      </c>
      <c r="F46" s="2" t="s">
        <v>339</v>
      </c>
      <c r="G46" s="29">
        <f>IF(ISBLANK(I46),G48-Generation_Length,G48-I46)</f>
        <v>187.5</v>
      </c>
      <c r="H46" s="27" t="str">
        <f t="shared" si="2"/>
        <v>A.D.</v>
      </c>
    </row>
    <row r="47" spans="1:8" ht="45" customHeight="1">
      <c r="A47" s="5"/>
      <c r="B47" s="29">
        <f t="shared" si="0"/>
      </c>
      <c r="C47" s="2"/>
      <c r="D47" s="32"/>
      <c r="E47" s="2"/>
      <c r="F47" s="2" t="s">
        <v>377</v>
      </c>
      <c r="H47" s="27">
        <f t="shared" si="2"/>
      </c>
    </row>
    <row r="48" spans="1:8" ht="28.5" customHeight="1">
      <c r="A48" s="5">
        <v>30</v>
      </c>
      <c r="B48" s="29" t="str">
        <f t="shared" si="0"/>
        <v>213 A.D.</v>
      </c>
      <c r="C48" s="2" t="s">
        <v>57</v>
      </c>
      <c r="D48" s="32" t="s">
        <v>520</v>
      </c>
      <c r="E48" s="2" t="s">
        <v>340</v>
      </c>
      <c r="F48" s="2" t="s">
        <v>375</v>
      </c>
      <c r="G48" s="29">
        <f>IF(ISBLANK(I48),G49-Generation_Length,G49-I48)</f>
        <v>212.5</v>
      </c>
      <c r="H48" s="27" t="str">
        <f t="shared" si="2"/>
        <v>A.D.</v>
      </c>
    </row>
    <row r="49" spans="1:8" ht="32.25" customHeight="1">
      <c r="A49" s="5">
        <v>31</v>
      </c>
      <c r="B49" s="29" t="str">
        <f t="shared" si="0"/>
        <v>238 A.D.</v>
      </c>
      <c r="C49" s="2" t="s">
        <v>58</v>
      </c>
      <c r="E49" s="2" t="s">
        <v>376</v>
      </c>
      <c r="F49" s="2" t="s">
        <v>59</v>
      </c>
      <c r="G49" s="29">
        <f>IF(ISBLANK(I49),G50-Generation_Length,G50-I49)</f>
        <v>237.5</v>
      </c>
      <c r="H49" s="27" t="str">
        <f t="shared" si="2"/>
        <v>A.D.</v>
      </c>
    </row>
    <row r="50" spans="1:8" ht="35.25" customHeight="1">
      <c r="A50" s="5">
        <v>32</v>
      </c>
      <c r="B50" s="29" t="str">
        <f t="shared" si="0"/>
        <v>263 A.D.</v>
      </c>
      <c r="C50" s="2" t="s">
        <v>438</v>
      </c>
      <c r="D50" s="32"/>
      <c r="E50" s="2" t="s">
        <v>59</v>
      </c>
      <c r="F50" s="2" t="s">
        <v>60</v>
      </c>
      <c r="G50" s="29">
        <f>IF(ISBLANK(I50),G51-Generation_Length,G51-I50)</f>
        <v>262.5</v>
      </c>
      <c r="H50" s="27" t="str">
        <f t="shared" si="2"/>
        <v>A.D.</v>
      </c>
    </row>
    <row r="51" spans="1:8" ht="33.75" customHeight="1">
      <c r="A51" s="5">
        <v>33</v>
      </c>
      <c r="B51" s="29" t="str">
        <f t="shared" si="0"/>
        <v>288 A.D.</v>
      </c>
      <c r="C51" s="2" t="s">
        <v>427</v>
      </c>
      <c r="D51" s="32"/>
      <c r="E51" s="2" t="s">
        <v>60</v>
      </c>
      <c r="F51" s="16" t="s">
        <v>378</v>
      </c>
      <c r="G51" s="29">
        <f>IF(ISBLANK(I51),G54-Generation_Length,G54-I51)</f>
        <v>287.5</v>
      </c>
      <c r="H51" s="27" t="str">
        <f t="shared" si="2"/>
        <v>A.D.</v>
      </c>
    </row>
    <row r="52" spans="1:8" ht="31.5" customHeight="1">
      <c r="A52" s="5"/>
      <c r="B52" s="29">
        <f t="shared" si="0"/>
      </c>
      <c r="C52" s="2"/>
      <c r="D52" s="32"/>
      <c r="E52" s="2"/>
      <c r="F52" s="16" t="s">
        <v>379</v>
      </c>
      <c r="H52" s="27">
        <f t="shared" si="2"/>
      </c>
    </row>
    <row r="53" spans="1:8" ht="41.25" customHeight="1">
      <c r="A53" s="5"/>
      <c r="B53" s="29">
        <f t="shared" si="0"/>
      </c>
      <c r="C53" s="2"/>
      <c r="D53" s="32"/>
      <c r="E53" s="2"/>
      <c r="F53" s="16" t="s">
        <v>380</v>
      </c>
      <c r="H53" s="27">
        <f t="shared" si="2"/>
      </c>
    </row>
    <row r="54" spans="1:8" ht="33.75" customHeight="1">
      <c r="A54" s="5">
        <v>34</v>
      </c>
      <c r="B54" s="29" t="str">
        <f t="shared" si="0"/>
        <v>313 A.D.</v>
      </c>
      <c r="C54" s="16" t="s">
        <v>378</v>
      </c>
      <c r="D54" s="32" t="s">
        <v>520</v>
      </c>
      <c r="E54" s="16" t="s">
        <v>380</v>
      </c>
      <c r="F54" s="2" t="s">
        <v>348</v>
      </c>
      <c r="G54" s="29">
        <f>IF(ISBLANK(I54),G57-Generation_Length,G57-I54)</f>
        <v>312.5</v>
      </c>
      <c r="H54" s="27" t="str">
        <f t="shared" si="2"/>
        <v>A.D.</v>
      </c>
    </row>
    <row r="55" spans="1:8" ht="33.75" customHeight="1">
      <c r="A55" s="5"/>
      <c r="B55" s="29">
        <f t="shared" si="0"/>
      </c>
      <c r="C55" s="16" t="s">
        <v>378</v>
      </c>
      <c r="D55" s="34"/>
      <c r="E55" s="16" t="s">
        <v>349</v>
      </c>
      <c r="F55" s="2" t="s">
        <v>381</v>
      </c>
      <c r="H55" s="27">
        <f t="shared" si="2"/>
      </c>
    </row>
    <row r="56" spans="1:8" ht="38.25" customHeight="1">
      <c r="A56" s="5"/>
      <c r="B56" s="29">
        <f t="shared" si="0"/>
      </c>
      <c r="C56" s="16" t="s">
        <v>379</v>
      </c>
      <c r="D56" s="34"/>
      <c r="E56" s="16" t="s">
        <v>350</v>
      </c>
      <c r="F56" s="2" t="s">
        <v>362</v>
      </c>
      <c r="H56" s="27">
        <f t="shared" si="2"/>
      </c>
    </row>
    <row r="57" spans="1:8" ht="24.75" customHeight="1">
      <c r="A57" s="5">
        <v>35</v>
      </c>
      <c r="B57" s="29" t="str">
        <f t="shared" si="0"/>
        <v>338 A.D.</v>
      </c>
      <c r="C57" s="2" t="s">
        <v>362</v>
      </c>
      <c r="D57" s="32" t="s">
        <v>520</v>
      </c>
      <c r="E57" s="2" t="s">
        <v>336</v>
      </c>
      <c r="F57" s="2" t="s">
        <v>338</v>
      </c>
      <c r="G57" s="29">
        <f>IF(ISBLANK(I57),G59-Generation_Length,G59-I57)</f>
        <v>337.5</v>
      </c>
      <c r="H57" s="27" t="str">
        <f t="shared" si="2"/>
        <v>A.D.</v>
      </c>
    </row>
    <row r="58" spans="1:8" ht="27" customHeight="1">
      <c r="A58" s="5"/>
      <c r="B58" s="29">
        <f t="shared" si="0"/>
      </c>
      <c r="C58" s="2" t="s">
        <v>363</v>
      </c>
      <c r="D58" s="32"/>
      <c r="E58" s="2" t="s">
        <v>336</v>
      </c>
      <c r="F58" s="2" t="s">
        <v>337</v>
      </c>
      <c r="H58" s="27">
        <f t="shared" si="2"/>
      </c>
    </row>
    <row r="59" spans="1:8" ht="34.5" customHeight="1">
      <c r="A59" s="5">
        <v>36</v>
      </c>
      <c r="B59" s="29" t="str">
        <f t="shared" si="0"/>
        <v>363 A.D.</v>
      </c>
      <c r="C59" s="2" t="s">
        <v>61</v>
      </c>
      <c r="D59" s="32" t="s">
        <v>520</v>
      </c>
      <c r="E59" s="16" t="s">
        <v>334</v>
      </c>
      <c r="F59" s="2" t="s">
        <v>410</v>
      </c>
      <c r="G59" s="29">
        <f>IF(ISBLANK(I59),G61-Generation_Length,G61-I59)</f>
        <v>362.5</v>
      </c>
      <c r="H59" s="27" t="str">
        <f t="shared" si="2"/>
        <v>A.D.</v>
      </c>
    </row>
    <row r="60" spans="1:8" ht="28.5" customHeight="1">
      <c r="A60" s="5"/>
      <c r="B60" s="29">
        <f t="shared" si="0"/>
      </c>
      <c r="C60" s="2"/>
      <c r="D60" s="32"/>
      <c r="E60" s="20"/>
      <c r="F60" s="2" t="s">
        <v>335</v>
      </c>
      <c r="H60" s="27">
        <f t="shared" si="2"/>
      </c>
    </row>
    <row r="61" spans="1:8" ht="29.25" customHeight="1">
      <c r="A61" s="5">
        <v>37</v>
      </c>
      <c r="B61" s="29" t="str">
        <f t="shared" si="0"/>
        <v>388 A.D.</v>
      </c>
      <c r="C61" s="2" t="s">
        <v>6</v>
      </c>
      <c r="D61" s="32" t="s">
        <v>520</v>
      </c>
      <c r="E61" s="2" t="s">
        <v>331</v>
      </c>
      <c r="F61" s="2" t="s">
        <v>333</v>
      </c>
      <c r="G61" s="29">
        <f>IF(ISBLANK(I61),G63-Generation_Length,G63-I61)</f>
        <v>387.5</v>
      </c>
      <c r="H61" s="27" t="str">
        <f t="shared" si="2"/>
        <v>A.D.</v>
      </c>
    </row>
    <row r="62" spans="1:8" ht="28.5" customHeight="1">
      <c r="A62" s="5"/>
      <c r="B62" s="29">
        <f t="shared" si="0"/>
      </c>
      <c r="C62" s="2"/>
      <c r="D62" s="32"/>
      <c r="E62" s="2"/>
      <c r="F62" s="2" t="s">
        <v>332</v>
      </c>
      <c r="H62" s="27">
        <f t="shared" si="2"/>
      </c>
    </row>
    <row r="63" spans="1:8" ht="23.25" customHeight="1">
      <c r="A63" s="5">
        <v>38</v>
      </c>
      <c r="B63" s="29" t="str">
        <f t="shared" si="0"/>
        <v>413 A.D.</v>
      </c>
      <c r="C63" s="2" t="s">
        <v>62</v>
      </c>
      <c r="D63" s="32" t="s">
        <v>520</v>
      </c>
      <c r="E63" s="2" t="s">
        <v>330</v>
      </c>
      <c r="F63" s="2" t="s">
        <v>329</v>
      </c>
      <c r="G63" s="29">
        <f>IF(ISBLANK(I63),G65-Generation_Length,G65-I63)</f>
        <v>412.5</v>
      </c>
      <c r="H63" s="27" t="str">
        <f t="shared" si="2"/>
        <v>A.D.</v>
      </c>
    </row>
    <row r="64" spans="1:8" ht="36" customHeight="1">
      <c r="A64" s="5"/>
      <c r="B64" s="29">
        <f t="shared" si="0"/>
      </c>
      <c r="C64" s="2" t="s">
        <v>62</v>
      </c>
      <c r="D64" s="32"/>
      <c r="E64" s="2" t="s">
        <v>382</v>
      </c>
      <c r="F64" s="2" t="s">
        <v>383</v>
      </c>
      <c r="H64" s="27">
        <f t="shared" si="2"/>
      </c>
    </row>
    <row r="65" spans="1:8" ht="37.5" customHeight="1">
      <c r="A65" s="5">
        <v>39</v>
      </c>
      <c r="B65" s="29" t="str">
        <f t="shared" si="0"/>
        <v>438 A.D.</v>
      </c>
      <c r="C65" s="2" t="s">
        <v>328</v>
      </c>
      <c r="D65" s="32"/>
      <c r="E65" s="2" t="s">
        <v>327</v>
      </c>
      <c r="F65" s="2" t="s">
        <v>384</v>
      </c>
      <c r="G65" s="29">
        <f>IF(ISBLANK(I65),G66-Generation_Length,G66-I65)</f>
        <v>437.5</v>
      </c>
      <c r="H65" s="27" t="str">
        <f t="shared" si="2"/>
        <v>A.D.</v>
      </c>
    </row>
    <row r="66" spans="1:8" ht="43.5" customHeight="1">
      <c r="A66" s="5">
        <v>40</v>
      </c>
      <c r="B66" s="29" t="str">
        <f t="shared" si="0"/>
        <v>463 A.D.</v>
      </c>
      <c r="C66" s="2" t="s">
        <v>386</v>
      </c>
      <c r="D66" s="32" t="s">
        <v>469</v>
      </c>
      <c r="E66" s="2" t="s">
        <v>384</v>
      </c>
      <c r="F66" s="16" t="s">
        <v>385</v>
      </c>
      <c r="G66" s="29">
        <f>IF(ISBLANK(I66),G67-Generation_Length,G67-I66)</f>
        <v>462.5</v>
      </c>
      <c r="H66" s="27" t="str">
        <f t="shared" si="2"/>
        <v>A.D.</v>
      </c>
    </row>
    <row r="67" spans="1:8" ht="38.25" customHeight="1">
      <c r="A67" s="5">
        <v>41</v>
      </c>
      <c r="B67" s="29" t="str">
        <f t="shared" si="0"/>
        <v>488 A.D.</v>
      </c>
      <c r="C67" s="2" t="s">
        <v>387</v>
      </c>
      <c r="D67" s="32"/>
      <c r="E67" s="16" t="s">
        <v>385</v>
      </c>
      <c r="F67" s="16" t="s">
        <v>5</v>
      </c>
      <c r="G67" s="29">
        <f>IF(ISBLANK(I67),G72-Generation_Length,G72-I67)</f>
        <v>487.5</v>
      </c>
      <c r="H67" s="27" t="str">
        <f t="shared" si="2"/>
        <v>A.D.</v>
      </c>
    </row>
    <row r="68" spans="1:8" ht="27.75" customHeight="1">
      <c r="A68" s="5"/>
      <c r="B68" s="29">
        <f t="shared" si="0"/>
      </c>
      <c r="C68" s="2"/>
      <c r="D68" s="32"/>
      <c r="E68" s="16"/>
      <c r="F68" s="16" t="s">
        <v>324</v>
      </c>
      <c r="H68" s="27">
        <f t="shared" si="2"/>
      </c>
    </row>
    <row r="69" spans="1:8" ht="27.75" customHeight="1">
      <c r="A69" s="5"/>
      <c r="B69" s="29">
        <f t="shared" si="0"/>
      </c>
      <c r="C69" s="2"/>
      <c r="D69" s="32"/>
      <c r="E69" s="46"/>
      <c r="F69" s="16" t="s">
        <v>325</v>
      </c>
      <c r="H69" s="27">
        <f t="shared" si="2"/>
      </c>
    </row>
    <row r="70" spans="1:8" ht="25.5" customHeight="1">
      <c r="A70" s="5"/>
      <c r="B70" s="29">
        <f t="shared" si="0"/>
      </c>
      <c r="C70" s="2"/>
      <c r="D70" s="32"/>
      <c r="E70" s="16"/>
      <c r="F70" s="16" t="s">
        <v>326</v>
      </c>
      <c r="H70" s="27">
        <f t="shared" si="2"/>
      </c>
    </row>
    <row r="71" spans="1:8" ht="44.25" customHeight="1">
      <c r="A71" s="5"/>
      <c r="B71" s="29">
        <f t="shared" si="0"/>
      </c>
      <c r="C71" s="2"/>
      <c r="D71" s="32"/>
      <c r="E71" s="46"/>
      <c r="F71" s="16" t="s">
        <v>388</v>
      </c>
      <c r="H71" s="27">
        <f t="shared" si="2"/>
      </c>
    </row>
    <row r="72" spans="1:8" ht="21" customHeight="1">
      <c r="A72" s="5">
        <v>42</v>
      </c>
      <c r="B72" s="29" t="str">
        <f t="shared" si="0"/>
        <v>513 A.D.</v>
      </c>
      <c r="C72" s="69" t="s">
        <v>389</v>
      </c>
      <c r="D72" s="35"/>
      <c r="E72" s="69" t="s">
        <v>390</v>
      </c>
      <c r="F72" s="16" t="s">
        <v>318</v>
      </c>
      <c r="G72" s="29">
        <f>IF(ISBLANK(I72),G74-Generation_Length,G74-I72)</f>
        <v>512.5</v>
      </c>
      <c r="H72" s="27" t="str">
        <f t="shared" si="2"/>
        <v>A.D.</v>
      </c>
    </row>
    <row r="73" spans="1:8" ht="29.25" customHeight="1">
      <c r="A73" s="5"/>
      <c r="B73" s="29">
        <f t="shared" si="0"/>
      </c>
      <c r="C73" s="61"/>
      <c r="D73" s="32"/>
      <c r="E73" s="69"/>
      <c r="F73" s="16" t="s">
        <v>317</v>
      </c>
      <c r="H73" s="27">
        <f t="shared" si="2"/>
      </c>
    </row>
    <row r="74" spans="1:8" ht="34.5" customHeight="1">
      <c r="A74" s="5">
        <v>43</v>
      </c>
      <c r="B74" s="29" t="str">
        <f t="shared" si="0"/>
        <v>538 A.D.</v>
      </c>
      <c r="C74" s="2" t="s">
        <v>114</v>
      </c>
      <c r="D74" s="32" t="s">
        <v>469</v>
      </c>
      <c r="E74" s="16" t="s">
        <v>391</v>
      </c>
      <c r="F74" s="16" t="s">
        <v>319</v>
      </c>
      <c r="G74" s="29">
        <f>IF(ISBLANK(I74),G76-Generation_Length,G76-I74)</f>
        <v>537.5</v>
      </c>
      <c r="H74" s="27" t="str">
        <f t="shared" si="2"/>
        <v>A.D.</v>
      </c>
    </row>
    <row r="75" spans="1:8" ht="40.5" customHeight="1">
      <c r="A75" s="5"/>
      <c r="B75" s="29">
        <f t="shared" si="0"/>
      </c>
      <c r="C75" s="2" t="s">
        <v>315</v>
      </c>
      <c r="D75" s="32" t="s">
        <v>520</v>
      </c>
      <c r="E75" s="16" t="s">
        <v>316</v>
      </c>
      <c r="F75" s="16" t="s">
        <v>323</v>
      </c>
      <c r="H75" s="27">
        <f t="shared" si="2"/>
      </c>
    </row>
    <row r="76" spans="1:8" ht="41.25" customHeight="1">
      <c r="A76" s="5">
        <v>44</v>
      </c>
      <c r="B76" s="29" t="str">
        <f t="shared" si="0"/>
        <v>563 A.D.</v>
      </c>
      <c r="C76" s="2" t="s">
        <v>115</v>
      </c>
      <c r="D76" s="32"/>
      <c r="E76" s="16" t="s">
        <v>63</v>
      </c>
      <c r="F76" s="16" t="s">
        <v>320</v>
      </c>
      <c r="G76" s="29">
        <f>IF(ISBLANK(I76),G77-Generation_Length,G77-I76)</f>
        <v>562.5</v>
      </c>
      <c r="H76" s="27" t="str">
        <f t="shared" si="2"/>
        <v>A.D.</v>
      </c>
    </row>
    <row r="77" spans="1:8" ht="27" customHeight="1">
      <c r="A77" s="5">
        <v>45</v>
      </c>
      <c r="B77" s="29" t="str">
        <f aca="true" t="shared" si="3" ref="B77:B140">IF(ISBLANK(G77),"",ABS(ROUND(G77,0))&amp;" "&amp;H77)</f>
        <v>588 A.D.</v>
      </c>
      <c r="C77" s="2" t="s">
        <v>116</v>
      </c>
      <c r="D77" s="32" t="s">
        <v>469</v>
      </c>
      <c r="E77" s="16" t="s">
        <v>64</v>
      </c>
      <c r="F77" s="2" t="s">
        <v>321</v>
      </c>
      <c r="G77" s="29">
        <f>IF(ISBLANK(I77),G79-Generation_Length,G79-I77)</f>
        <v>587.5</v>
      </c>
      <c r="H77" s="27" t="str">
        <f aca="true" t="shared" si="4" ref="H77:H140">IF(ISBLANK(G77),"",IF(G77&lt;0,"B.C.","A.D."))</f>
        <v>A.D.</v>
      </c>
    </row>
    <row r="78" spans="1:8" ht="42.75" customHeight="1">
      <c r="A78" s="5"/>
      <c r="B78" s="29">
        <f t="shared" si="3"/>
      </c>
      <c r="C78" s="2" t="s">
        <v>116</v>
      </c>
      <c r="D78" s="32"/>
      <c r="E78" s="16" t="s">
        <v>314</v>
      </c>
      <c r="F78" s="16" t="s">
        <v>322</v>
      </c>
      <c r="H78" s="27">
        <f t="shared" si="4"/>
      </c>
    </row>
    <row r="79" spans="1:8" ht="43.5" customHeight="1">
      <c r="A79" s="5">
        <v>46</v>
      </c>
      <c r="B79" s="29" t="str">
        <f t="shared" si="3"/>
        <v>613 A.D.</v>
      </c>
      <c r="C79" s="2" t="s">
        <v>117</v>
      </c>
      <c r="D79" s="32" t="s">
        <v>520</v>
      </c>
      <c r="E79" s="16" t="s">
        <v>313</v>
      </c>
      <c r="F79" s="16" t="s">
        <v>312</v>
      </c>
      <c r="G79" s="29">
        <f>IF(ISBLANK(I79),G80-Generation_Length,G80-I79)</f>
        <v>612.5</v>
      </c>
      <c r="H79" s="27" t="str">
        <f t="shared" si="4"/>
        <v>A.D.</v>
      </c>
    </row>
    <row r="80" spans="1:8" ht="88.5" customHeight="1">
      <c r="A80" s="5">
        <v>47</v>
      </c>
      <c r="B80" s="29" t="str">
        <f t="shared" si="3"/>
        <v>638 A.D.</v>
      </c>
      <c r="C80" s="2" t="s">
        <v>65</v>
      </c>
      <c r="D80" s="32"/>
      <c r="E80" s="16" t="s">
        <v>484</v>
      </c>
      <c r="F80" s="16" t="s">
        <v>419</v>
      </c>
      <c r="G80" s="29">
        <f>IF(ISBLANK(I80),G82-Generation_Length,G82-I80)</f>
        <v>637.5</v>
      </c>
      <c r="H80" s="27" t="str">
        <f t="shared" si="4"/>
        <v>A.D.</v>
      </c>
    </row>
    <row r="81" spans="1:8" ht="36.75" customHeight="1">
      <c r="A81" s="5"/>
      <c r="B81" s="29">
        <f t="shared" si="3"/>
      </c>
      <c r="C81" s="2" t="s">
        <v>309</v>
      </c>
      <c r="D81" s="32"/>
      <c r="E81" s="16" t="s">
        <v>310</v>
      </c>
      <c r="F81" s="16" t="s">
        <v>308</v>
      </c>
      <c r="H81" s="27">
        <f t="shared" si="4"/>
      </c>
    </row>
    <row r="82" spans="1:8" ht="37.5" customHeight="1">
      <c r="A82" s="5">
        <v>48</v>
      </c>
      <c r="B82" s="29" t="str">
        <f t="shared" si="3"/>
        <v>663 A.D.</v>
      </c>
      <c r="C82" s="2" t="s">
        <v>417</v>
      </c>
      <c r="D82" s="32" t="s">
        <v>520</v>
      </c>
      <c r="E82" s="16" t="s">
        <v>351</v>
      </c>
      <c r="F82" s="16" t="s">
        <v>420</v>
      </c>
      <c r="G82" s="29">
        <f>IF(ISBLANK(I82),G84-Generation_Length,G84-I82)</f>
        <v>662.5</v>
      </c>
      <c r="H82" s="27" t="str">
        <f t="shared" si="4"/>
        <v>A.D.</v>
      </c>
    </row>
    <row r="83" spans="1:8" ht="22.5" customHeight="1">
      <c r="A83" s="5"/>
      <c r="B83" s="29">
        <f t="shared" si="3"/>
      </c>
      <c r="C83" s="2"/>
      <c r="F83" s="16" t="s">
        <v>311</v>
      </c>
      <c r="H83" s="27">
        <f t="shared" si="4"/>
      </c>
    </row>
    <row r="84" spans="1:8" ht="26.25" customHeight="1">
      <c r="A84" s="5">
        <v>49</v>
      </c>
      <c r="B84" s="29" t="str">
        <f t="shared" si="3"/>
        <v>688 A.D.</v>
      </c>
      <c r="C84" s="16" t="s">
        <v>418</v>
      </c>
      <c r="D84" s="32"/>
      <c r="E84" s="16" t="s">
        <v>7</v>
      </c>
      <c r="F84" s="2" t="s">
        <v>292</v>
      </c>
      <c r="G84" s="29">
        <f>IF(ISBLANK(I84),G86-Generation_Length,G86-I84)</f>
        <v>687.5</v>
      </c>
      <c r="H84" s="27" t="str">
        <f t="shared" si="4"/>
        <v>A.D.</v>
      </c>
    </row>
    <row r="85" spans="1:8" ht="29.25" customHeight="1">
      <c r="A85" s="5"/>
      <c r="B85" s="29">
        <f t="shared" si="3"/>
      </c>
      <c r="C85" s="2"/>
      <c r="D85" s="32"/>
      <c r="E85" s="16"/>
      <c r="F85" s="16" t="s">
        <v>293</v>
      </c>
      <c r="H85" s="27">
        <f t="shared" si="4"/>
      </c>
    </row>
    <row r="86" spans="1:8" ht="45" customHeight="1">
      <c r="A86" s="5">
        <v>50</v>
      </c>
      <c r="B86" s="29" t="str">
        <f t="shared" si="3"/>
        <v>713 A.D.</v>
      </c>
      <c r="C86" s="2" t="s">
        <v>274</v>
      </c>
      <c r="D86" s="32" t="s">
        <v>520</v>
      </c>
      <c r="E86" s="16" t="s">
        <v>275</v>
      </c>
      <c r="F86" s="16" t="s">
        <v>271</v>
      </c>
      <c r="G86" s="29">
        <f>IF(ISBLANK(I86),G87-Generation_Length,G87-I86)</f>
        <v>712.5</v>
      </c>
      <c r="H86" s="27" t="str">
        <f t="shared" si="4"/>
        <v>A.D.</v>
      </c>
    </row>
    <row r="87" spans="1:8" ht="34.5" customHeight="1">
      <c r="A87" s="5">
        <v>51</v>
      </c>
      <c r="B87" s="29" t="str">
        <f t="shared" si="3"/>
        <v>738 A.D.</v>
      </c>
      <c r="C87" s="2" t="s">
        <v>66</v>
      </c>
      <c r="D87" s="32" t="s">
        <v>469</v>
      </c>
      <c r="E87" s="16" t="s">
        <v>271</v>
      </c>
      <c r="F87" s="16" t="s">
        <v>392</v>
      </c>
      <c r="G87" s="29">
        <f>IF(ISBLANK(I87),G89-Generation_Length,G89-I87)</f>
        <v>737.5</v>
      </c>
      <c r="H87" s="27" t="str">
        <f t="shared" si="4"/>
        <v>A.D.</v>
      </c>
    </row>
    <row r="88" spans="1:8" ht="43.5" customHeight="1">
      <c r="A88" s="5"/>
      <c r="B88" s="29">
        <f t="shared" si="3"/>
      </c>
      <c r="C88" s="2" t="s">
        <v>273</v>
      </c>
      <c r="D88" s="32"/>
      <c r="E88" s="16" t="s">
        <v>272</v>
      </c>
      <c r="F88" s="16" t="s">
        <v>393</v>
      </c>
      <c r="H88" s="27">
        <f t="shared" si="4"/>
      </c>
    </row>
    <row r="89" spans="1:8" ht="35.25" customHeight="1">
      <c r="A89" s="5">
        <v>52</v>
      </c>
      <c r="B89" s="29" t="str">
        <f t="shared" si="3"/>
        <v>763 A.D.</v>
      </c>
      <c r="C89" s="16" t="s">
        <v>392</v>
      </c>
      <c r="D89" s="32" t="s">
        <v>520</v>
      </c>
      <c r="E89" s="16" t="s">
        <v>291</v>
      </c>
      <c r="F89" s="16" t="s">
        <v>294</v>
      </c>
      <c r="G89" s="29">
        <f>IF(ISBLANK(I89),G91-Generation_Length,G91-I89)</f>
        <v>762.5</v>
      </c>
      <c r="H89" s="27" t="str">
        <f t="shared" si="4"/>
        <v>A.D.</v>
      </c>
    </row>
    <row r="90" spans="1:8" ht="38.25" customHeight="1">
      <c r="A90" s="5"/>
      <c r="B90" s="29">
        <f t="shared" si="3"/>
      </c>
      <c r="C90" s="16" t="s">
        <v>242</v>
      </c>
      <c r="D90" s="35"/>
      <c r="E90" s="16" t="s">
        <v>270</v>
      </c>
      <c r="F90" s="16" t="s">
        <v>394</v>
      </c>
      <c r="H90" s="27">
        <f t="shared" si="4"/>
      </c>
    </row>
    <row r="91" spans="1:8" ht="34.5" customHeight="1">
      <c r="A91" s="5">
        <v>53</v>
      </c>
      <c r="B91" s="29" t="str">
        <f t="shared" si="3"/>
        <v>788 A.D.</v>
      </c>
      <c r="C91" s="2" t="s">
        <v>67</v>
      </c>
      <c r="D91" s="32" t="s">
        <v>520</v>
      </c>
      <c r="E91" s="16" t="s">
        <v>290</v>
      </c>
      <c r="F91" s="2" t="s">
        <v>504</v>
      </c>
      <c r="G91" s="29">
        <f>IF(ISBLANK(I91),G93-Generation_Length,G93-I91)</f>
        <v>787.5</v>
      </c>
      <c r="H91" s="27" t="str">
        <f t="shared" si="4"/>
        <v>A.D.</v>
      </c>
    </row>
    <row r="92" spans="1:8" ht="42.75" customHeight="1">
      <c r="A92" s="5"/>
      <c r="B92" s="29">
        <f t="shared" si="3"/>
      </c>
      <c r="C92" s="2" t="s">
        <v>241</v>
      </c>
      <c r="D92" s="32"/>
      <c r="E92" s="16" t="s">
        <v>268</v>
      </c>
      <c r="F92" s="16" t="s">
        <v>395</v>
      </c>
      <c r="H92" s="27">
        <f t="shared" si="4"/>
      </c>
    </row>
    <row r="93" spans="1:8" ht="24" customHeight="1">
      <c r="A93" s="5">
        <v>54</v>
      </c>
      <c r="B93" s="29" t="str">
        <f t="shared" si="3"/>
        <v>813 A.D.</v>
      </c>
      <c r="C93" s="62" t="s">
        <v>504</v>
      </c>
      <c r="D93" s="32" t="s">
        <v>520</v>
      </c>
      <c r="E93" s="69" t="s">
        <v>395</v>
      </c>
      <c r="F93" s="16" t="s">
        <v>485</v>
      </c>
      <c r="G93" s="29">
        <f>IF(ISBLANK(I93),G95-Generation_Length,G95-I93)</f>
        <v>812.5</v>
      </c>
      <c r="H93" s="27" t="str">
        <f t="shared" si="4"/>
        <v>A.D.</v>
      </c>
    </row>
    <row r="94" spans="1:8" ht="46.5" customHeight="1">
      <c r="A94" s="5"/>
      <c r="B94" s="29">
        <f t="shared" si="3"/>
      </c>
      <c r="C94" s="62"/>
      <c r="D94" s="32"/>
      <c r="E94" s="69"/>
      <c r="F94" s="16" t="s">
        <v>486</v>
      </c>
      <c r="H94" s="27">
        <f t="shared" si="4"/>
      </c>
    </row>
    <row r="95" spans="1:8" ht="37.5" customHeight="1">
      <c r="A95" s="5">
        <v>55</v>
      </c>
      <c r="B95" s="29" t="str">
        <f t="shared" si="3"/>
        <v>838 A.D.</v>
      </c>
      <c r="C95" s="16" t="s">
        <v>353</v>
      </c>
      <c r="D95" s="32" t="s">
        <v>520</v>
      </c>
      <c r="E95" s="16" t="s">
        <v>396</v>
      </c>
      <c r="F95" s="16" t="s">
        <v>429</v>
      </c>
      <c r="G95" s="29">
        <f>IF(ISBLANK(I95),G97-Generation_Length,G97-I95)</f>
        <v>837.5</v>
      </c>
      <c r="H95" s="27" t="str">
        <f t="shared" si="4"/>
        <v>A.D.</v>
      </c>
    </row>
    <row r="96" spans="1:8" ht="34.5" customHeight="1">
      <c r="A96" s="5"/>
      <c r="B96" s="29">
        <f t="shared" si="3"/>
      </c>
      <c r="C96" s="16" t="s">
        <v>352</v>
      </c>
      <c r="D96" s="35"/>
      <c r="E96" s="16" t="s">
        <v>269</v>
      </c>
      <c r="F96" s="2" t="s">
        <v>428</v>
      </c>
      <c r="H96" s="27">
        <f t="shared" si="4"/>
      </c>
    </row>
    <row r="97" spans="1:8" ht="27.75" customHeight="1">
      <c r="A97" s="5">
        <v>56</v>
      </c>
      <c r="B97" s="29" t="str">
        <f t="shared" si="3"/>
        <v>863 A.D.</v>
      </c>
      <c r="C97" s="2" t="s">
        <v>398</v>
      </c>
      <c r="D97" s="32" t="s">
        <v>520</v>
      </c>
      <c r="E97" s="16" t="s">
        <v>397</v>
      </c>
      <c r="F97" s="16" t="s">
        <v>68</v>
      </c>
      <c r="G97" s="29">
        <f>IF(ISBLANK(I97),G99-Generation_Length,G99-I97)</f>
        <v>862.5</v>
      </c>
      <c r="H97" s="27" t="str">
        <f t="shared" si="4"/>
        <v>A.D.</v>
      </c>
    </row>
    <row r="98" spans="1:8" ht="50.25" customHeight="1">
      <c r="A98" s="5"/>
      <c r="B98" s="29">
        <f t="shared" si="3"/>
      </c>
      <c r="C98" s="2"/>
      <c r="D98" s="32"/>
      <c r="E98" s="16"/>
      <c r="F98" s="16" t="s">
        <v>430</v>
      </c>
      <c r="H98" s="27">
        <f t="shared" si="4"/>
      </c>
    </row>
    <row r="99" spans="1:8" ht="26.25" customHeight="1">
      <c r="A99" s="5">
        <v>57</v>
      </c>
      <c r="B99" s="29" t="str">
        <f t="shared" si="3"/>
        <v>888 A.D.</v>
      </c>
      <c r="C99" s="2" t="s">
        <v>68</v>
      </c>
      <c r="D99" s="32" t="s">
        <v>520</v>
      </c>
      <c r="E99" s="16" t="s">
        <v>289</v>
      </c>
      <c r="F99" s="16" t="s">
        <v>69</v>
      </c>
      <c r="G99" s="29">
        <f>IF(ISBLANK(I99),G101-Generation_Length,G101-I99)</f>
        <v>887.5</v>
      </c>
      <c r="H99" s="27" t="str">
        <f t="shared" si="4"/>
        <v>A.D.</v>
      </c>
    </row>
    <row r="100" spans="1:8" ht="45.75" customHeight="1">
      <c r="A100" s="5"/>
      <c r="B100" s="29">
        <f t="shared" si="3"/>
      </c>
      <c r="C100" s="2"/>
      <c r="D100" s="32"/>
      <c r="E100" s="16"/>
      <c r="F100" s="16" t="s">
        <v>399</v>
      </c>
      <c r="H100" s="27">
        <f t="shared" si="4"/>
      </c>
    </row>
    <row r="101" spans="1:8" ht="36" customHeight="1">
      <c r="A101" s="5">
        <v>58</v>
      </c>
      <c r="B101" s="29" t="str">
        <f t="shared" si="3"/>
        <v>913 A.D.</v>
      </c>
      <c r="C101" s="2" t="s">
        <v>69</v>
      </c>
      <c r="D101" s="32" t="s">
        <v>520</v>
      </c>
      <c r="E101" s="16" t="s">
        <v>399</v>
      </c>
      <c r="F101" s="16" t="s">
        <v>400</v>
      </c>
      <c r="G101" s="29">
        <f>IF(ISBLANK(I101),G103-Generation_Length,G103-I101)</f>
        <v>912.5</v>
      </c>
      <c r="H101" s="27" t="str">
        <f t="shared" si="4"/>
        <v>A.D.</v>
      </c>
    </row>
    <row r="102" spans="1:8" ht="28.5" customHeight="1">
      <c r="A102" s="5"/>
      <c r="B102" s="29">
        <f t="shared" si="3"/>
      </c>
      <c r="C102" s="2"/>
      <c r="D102" s="32"/>
      <c r="E102" s="16"/>
      <c r="F102" s="16" t="s">
        <v>70</v>
      </c>
      <c r="H102" s="27">
        <f t="shared" si="4"/>
      </c>
    </row>
    <row r="103" spans="1:8" ht="42.75" customHeight="1">
      <c r="A103" s="5">
        <v>59</v>
      </c>
      <c r="B103" s="29" t="str">
        <f t="shared" si="3"/>
        <v>938 A.D.</v>
      </c>
      <c r="C103" s="16" t="s">
        <v>400</v>
      </c>
      <c r="D103" s="32" t="s">
        <v>520</v>
      </c>
      <c r="E103" s="16" t="s">
        <v>70</v>
      </c>
      <c r="F103" s="16" t="s">
        <v>407</v>
      </c>
      <c r="G103" s="29">
        <f>IF(ISBLANK(I103),G104-Generation_Length,G104-I103)</f>
        <v>937.5</v>
      </c>
      <c r="H103" s="27" t="str">
        <f t="shared" si="4"/>
        <v>A.D.</v>
      </c>
    </row>
    <row r="104" spans="1:8" ht="26.25" customHeight="1">
      <c r="A104" s="5">
        <v>60</v>
      </c>
      <c r="B104" s="29" t="str">
        <f t="shared" si="3"/>
        <v>963 A.D.</v>
      </c>
      <c r="C104" s="16" t="s">
        <v>407</v>
      </c>
      <c r="D104" s="35"/>
      <c r="E104" s="16" t="s">
        <v>238</v>
      </c>
      <c r="F104" s="2" t="s">
        <v>239</v>
      </c>
      <c r="G104" s="29">
        <f>IF(ISBLANK(I104),G107-Generation_Length,G107-I104)</f>
        <v>962.5</v>
      </c>
      <c r="H104" s="27" t="str">
        <f t="shared" si="4"/>
        <v>A.D.</v>
      </c>
    </row>
    <row r="105" spans="1:8" ht="27" customHeight="1">
      <c r="A105" s="5"/>
      <c r="B105" s="29">
        <f t="shared" si="3"/>
      </c>
      <c r="C105" s="16"/>
      <c r="D105" s="35"/>
      <c r="E105" s="16"/>
      <c r="F105" s="2" t="s">
        <v>240</v>
      </c>
      <c r="H105" s="27">
        <f t="shared" si="4"/>
      </c>
    </row>
    <row r="106" spans="1:8" ht="52.5" customHeight="1">
      <c r="A106" s="5"/>
      <c r="B106" s="29">
        <f t="shared" si="3"/>
      </c>
      <c r="C106" s="16" t="s">
        <v>407</v>
      </c>
      <c r="D106" s="35"/>
      <c r="E106" s="16" t="s">
        <v>71</v>
      </c>
      <c r="F106" s="2" t="s">
        <v>288</v>
      </c>
      <c r="H106" s="27">
        <f t="shared" si="4"/>
      </c>
    </row>
    <row r="107" spans="1:8" ht="24.75" customHeight="1">
      <c r="A107" s="5">
        <v>61</v>
      </c>
      <c r="B107" s="29" t="str">
        <f t="shared" si="3"/>
        <v>988 A.D.</v>
      </c>
      <c r="C107" s="2" t="s">
        <v>237</v>
      </c>
      <c r="D107" s="32" t="s">
        <v>520</v>
      </c>
      <c r="E107" s="2" t="s">
        <v>236</v>
      </c>
      <c r="F107" s="2" t="s">
        <v>266</v>
      </c>
      <c r="G107" s="29">
        <f>IF(ISBLANK(I107),G109-Generation_Length,G109-I107)</f>
        <v>987.5</v>
      </c>
      <c r="H107" s="27" t="str">
        <f t="shared" si="4"/>
        <v>A.D.</v>
      </c>
    </row>
    <row r="108" spans="1:8" ht="37.5" customHeight="1">
      <c r="A108" s="5"/>
      <c r="B108" s="29">
        <f t="shared" si="3"/>
      </c>
      <c r="C108" s="13"/>
      <c r="D108" s="36"/>
      <c r="E108" s="47"/>
      <c r="F108" s="2" t="s">
        <v>267</v>
      </c>
      <c r="H108" s="27">
        <f t="shared" si="4"/>
      </c>
    </row>
    <row r="109" spans="1:8" ht="26.25" customHeight="1">
      <c r="A109" s="5">
        <v>62</v>
      </c>
      <c r="B109" s="29" t="str">
        <f t="shared" si="3"/>
        <v>1013 A.D.</v>
      </c>
      <c r="C109" s="2" t="s">
        <v>235</v>
      </c>
      <c r="D109" s="32" t="s">
        <v>520</v>
      </c>
      <c r="E109" s="2" t="s">
        <v>55</v>
      </c>
      <c r="F109" s="2" t="s">
        <v>287</v>
      </c>
      <c r="G109" s="29">
        <f>IF(ISBLANK(I109),G111-Generation_Length,G111-I109)</f>
        <v>1012.5</v>
      </c>
      <c r="H109" s="27" t="str">
        <f t="shared" si="4"/>
        <v>A.D.</v>
      </c>
    </row>
    <row r="110" spans="1:8" ht="37.5" customHeight="1">
      <c r="A110" s="5"/>
      <c r="B110" s="29">
        <f t="shared" si="3"/>
      </c>
      <c r="C110" s="13"/>
      <c r="D110" s="36"/>
      <c r="E110" s="47"/>
      <c r="F110" s="16" t="s">
        <v>265</v>
      </c>
      <c r="H110" s="27">
        <f t="shared" si="4"/>
      </c>
    </row>
    <row r="111" spans="1:8" ht="27" customHeight="1">
      <c r="A111" s="5">
        <v>63</v>
      </c>
      <c r="B111" s="29" t="str">
        <f t="shared" si="3"/>
        <v>1038 A.D.</v>
      </c>
      <c r="C111" s="2" t="s">
        <v>287</v>
      </c>
      <c r="D111" s="32" t="s">
        <v>520</v>
      </c>
      <c r="E111" s="16" t="s">
        <v>233</v>
      </c>
      <c r="F111" s="16" t="s">
        <v>261</v>
      </c>
      <c r="G111" s="29">
        <f>IF(ISBLANK(I111),G113-Generation_Length,G113-I111)</f>
        <v>1037.5</v>
      </c>
      <c r="H111" s="27" t="str">
        <f t="shared" si="4"/>
        <v>A.D.</v>
      </c>
    </row>
    <row r="112" spans="1:8" ht="47.25" customHeight="1">
      <c r="A112" s="5"/>
      <c r="B112" s="29">
        <f t="shared" si="3"/>
      </c>
      <c r="C112" s="2"/>
      <c r="D112" s="32"/>
      <c r="E112" s="16"/>
      <c r="F112" s="16" t="s">
        <v>411</v>
      </c>
      <c r="H112" s="27">
        <f t="shared" si="4"/>
      </c>
    </row>
    <row r="113" spans="1:8" ht="36.75" customHeight="1">
      <c r="A113" s="5">
        <v>64</v>
      </c>
      <c r="B113" s="29" t="str">
        <f t="shared" si="3"/>
        <v>1063 A.D.</v>
      </c>
      <c r="C113" s="2" t="s">
        <v>72</v>
      </c>
      <c r="D113" s="32" t="s">
        <v>520</v>
      </c>
      <c r="E113" s="16" t="s">
        <v>411</v>
      </c>
      <c r="F113" s="16" t="s">
        <v>262</v>
      </c>
      <c r="G113" s="29">
        <f>IF(ISBLANK(I113),G115-Generation_Length,G115-I113)</f>
        <v>1062.5</v>
      </c>
      <c r="H113" s="27" t="str">
        <f t="shared" si="4"/>
        <v>A.D.</v>
      </c>
    </row>
    <row r="114" spans="1:8" ht="41.25" customHeight="1">
      <c r="A114" s="5"/>
      <c r="B114" s="29">
        <f t="shared" si="3"/>
      </c>
      <c r="C114" s="2" t="s">
        <v>234</v>
      </c>
      <c r="D114" s="32"/>
      <c r="E114" s="16" t="s">
        <v>286</v>
      </c>
      <c r="F114" s="16" t="s">
        <v>263</v>
      </c>
      <c r="H114" s="27">
        <f t="shared" si="4"/>
      </c>
    </row>
    <row r="115" spans="1:8" ht="42.75" customHeight="1">
      <c r="A115" s="5">
        <v>65</v>
      </c>
      <c r="B115" s="29" t="str">
        <f t="shared" si="3"/>
        <v>1088 A.D.</v>
      </c>
      <c r="C115" s="2" t="s">
        <v>73</v>
      </c>
      <c r="D115" s="32" t="s">
        <v>520</v>
      </c>
      <c r="E115" s="16" t="s">
        <v>232</v>
      </c>
      <c r="F115" s="16" t="s">
        <v>264</v>
      </c>
      <c r="G115" s="29">
        <f>IF(ISBLANK(I115),G118-Generation_Length,G118-I115)</f>
        <v>1087.5</v>
      </c>
      <c r="H115" s="27" t="str">
        <f t="shared" si="4"/>
        <v>A.D.</v>
      </c>
    </row>
    <row r="116" spans="1:8" ht="26.25" customHeight="1">
      <c r="A116" s="5">
        <v>66</v>
      </c>
      <c r="B116" s="29" t="str">
        <f t="shared" si="3"/>
        <v>1088 A.D.</v>
      </c>
      <c r="C116" s="16" t="s">
        <v>120</v>
      </c>
      <c r="D116" s="32"/>
      <c r="E116" s="16" t="s">
        <v>230</v>
      </c>
      <c r="F116" s="2" t="s">
        <v>259</v>
      </c>
      <c r="G116" s="29">
        <f>IF(ISBLANK(I116),G118-Generation_Length,G118-I116)</f>
        <v>1087.5</v>
      </c>
      <c r="H116" s="27" t="str">
        <f t="shared" si="4"/>
        <v>A.D.</v>
      </c>
    </row>
    <row r="117" spans="1:8" ht="42.75" customHeight="1">
      <c r="A117" s="5"/>
      <c r="B117" s="29">
        <f t="shared" si="3"/>
      </c>
      <c r="C117" s="2" t="s">
        <v>231</v>
      </c>
      <c r="D117" s="32"/>
      <c r="E117" s="16" t="s">
        <v>230</v>
      </c>
      <c r="F117" s="16" t="s">
        <v>260</v>
      </c>
      <c r="H117" s="27">
        <f t="shared" si="4"/>
      </c>
    </row>
    <row r="118" spans="1:8" ht="21.75" customHeight="1">
      <c r="A118" s="5">
        <v>67</v>
      </c>
      <c r="B118" s="29" t="str">
        <f t="shared" si="3"/>
        <v>1113 A.D.</v>
      </c>
      <c r="C118" s="2" t="s">
        <v>228</v>
      </c>
      <c r="D118" s="32" t="s">
        <v>520</v>
      </c>
      <c r="E118" s="16" t="s">
        <v>229</v>
      </c>
      <c r="F118" s="16" t="s">
        <v>258</v>
      </c>
      <c r="G118" s="29">
        <f>IF(ISBLANK(I118),G121-Generation_Length,G121-I118)</f>
        <v>1112.5</v>
      </c>
      <c r="H118" s="27" t="str">
        <f t="shared" si="4"/>
        <v>A.D.</v>
      </c>
    </row>
    <row r="119" spans="1:8" ht="36.75" customHeight="1">
      <c r="A119" s="5"/>
      <c r="B119" s="29">
        <f t="shared" si="3"/>
      </c>
      <c r="C119" s="2"/>
      <c r="D119" s="32"/>
      <c r="E119" s="16"/>
      <c r="F119" s="16" t="s">
        <v>401</v>
      </c>
      <c r="H119" s="27">
        <f t="shared" si="4"/>
      </c>
    </row>
    <row r="120" spans="1:8" ht="38.25" customHeight="1">
      <c r="A120" s="5"/>
      <c r="B120" s="29">
        <f t="shared" si="3"/>
      </c>
      <c r="C120" s="2" t="s">
        <v>228</v>
      </c>
      <c r="D120" s="32"/>
      <c r="E120" s="16" t="s">
        <v>356</v>
      </c>
      <c r="F120" s="16" t="s">
        <v>357</v>
      </c>
      <c r="H120" s="27">
        <f t="shared" si="4"/>
      </c>
    </row>
    <row r="121" spans="1:8" ht="32.25" customHeight="1">
      <c r="A121" s="5">
        <v>68</v>
      </c>
      <c r="B121" s="29" t="str">
        <f t="shared" si="3"/>
        <v>1138 A.D.</v>
      </c>
      <c r="C121" s="16" t="s">
        <v>119</v>
      </c>
      <c r="D121" s="32" t="s">
        <v>520</v>
      </c>
      <c r="E121" s="16" t="s">
        <v>401</v>
      </c>
      <c r="F121" s="2" t="s">
        <v>402</v>
      </c>
      <c r="G121" s="29">
        <f>IF(ISBLANK(I121),G125-Generation_Length,G125-I121)</f>
        <v>1137.5</v>
      </c>
      <c r="H121" s="27" t="str">
        <f t="shared" si="4"/>
        <v>A.D.</v>
      </c>
    </row>
    <row r="122" spans="1:8" ht="29.25" customHeight="1">
      <c r="A122" s="5"/>
      <c r="B122" s="29">
        <f t="shared" si="3"/>
      </c>
      <c r="C122" s="16"/>
      <c r="D122" s="35"/>
      <c r="E122" s="16"/>
      <c r="F122" s="16" t="s">
        <v>257</v>
      </c>
      <c r="H122" s="27">
        <f t="shared" si="4"/>
      </c>
    </row>
    <row r="123" spans="1:8" ht="24" customHeight="1">
      <c r="A123" s="5">
        <v>69</v>
      </c>
      <c r="B123" s="29" t="str">
        <f t="shared" si="3"/>
        <v>1138 A.D.</v>
      </c>
      <c r="C123" s="62" t="s">
        <v>402</v>
      </c>
      <c r="D123" s="32" t="s">
        <v>520</v>
      </c>
      <c r="E123" s="16" t="s">
        <v>74</v>
      </c>
      <c r="F123" s="16" t="s">
        <v>256</v>
      </c>
      <c r="G123" s="29">
        <f>IF(ISBLANK(I123),G125-Generation_Length,G125-I123)</f>
        <v>1137.5</v>
      </c>
      <c r="H123" s="27" t="str">
        <f t="shared" si="4"/>
        <v>A.D.</v>
      </c>
    </row>
    <row r="124" spans="1:8" ht="45.75" customHeight="1">
      <c r="A124" s="5"/>
      <c r="B124" s="29">
        <f t="shared" si="3"/>
      </c>
      <c r="C124" s="62"/>
      <c r="D124" s="32"/>
      <c r="E124" s="16"/>
      <c r="F124" s="16" t="s">
        <v>285</v>
      </c>
      <c r="H124" s="27">
        <f t="shared" si="4"/>
      </c>
    </row>
    <row r="125" spans="1:8" ht="24.75" customHeight="1">
      <c r="A125" s="5">
        <v>70</v>
      </c>
      <c r="B125" s="29" t="str">
        <f t="shared" si="3"/>
        <v>1163 A.D.</v>
      </c>
      <c r="C125" s="2" t="s">
        <v>76</v>
      </c>
      <c r="D125" s="32" t="s">
        <v>520</v>
      </c>
      <c r="E125" s="69" t="s">
        <v>285</v>
      </c>
      <c r="F125" s="16" t="s">
        <v>254</v>
      </c>
      <c r="G125" s="29">
        <f>IF(ISBLANK(I125),G127-Generation_Length,G127-I125)</f>
        <v>1162.5</v>
      </c>
      <c r="H125" s="27" t="str">
        <f t="shared" si="4"/>
        <v>A.D.</v>
      </c>
    </row>
    <row r="126" spans="1:8" ht="34.5" customHeight="1">
      <c r="A126" s="5"/>
      <c r="B126" s="29">
        <f t="shared" si="3"/>
      </c>
      <c r="C126" s="2"/>
      <c r="D126" s="32"/>
      <c r="E126" s="69"/>
      <c r="F126" s="16" t="s">
        <v>255</v>
      </c>
      <c r="H126" s="27">
        <f t="shared" si="4"/>
      </c>
    </row>
    <row r="127" spans="1:8" ht="21.75" customHeight="1">
      <c r="A127" s="5">
        <v>71</v>
      </c>
      <c r="B127" s="29" t="str">
        <f t="shared" si="3"/>
        <v>1188 A.D.</v>
      </c>
      <c r="C127" s="2" t="s">
        <v>75</v>
      </c>
      <c r="D127" s="32" t="s">
        <v>520</v>
      </c>
      <c r="E127" s="16" t="s">
        <v>77</v>
      </c>
      <c r="F127" s="16" t="s">
        <v>252</v>
      </c>
      <c r="G127" s="29">
        <f>IF(ISBLANK(I127),G129-Generation_Length,G129-I127)</f>
        <v>1187.5</v>
      </c>
      <c r="H127" s="27" t="str">
        <f t="shared" si="4"/>
        <v>A.D.</v>
      </c>
    </row>
    <row r="128" spans="1:8" ht="30" customHeight="1">
      <c r="A128" s="5"/>
      <c r="B128" s="29">
        <f t="shared" si="3"/>
      </c>
      <c r="C128" s="2"/>
      <c r="D128" s="32"/>
      <c r="E128" s="16"/>
      <c r="F128" s="16" t="s">
        <v>253</v>
      </c>
      <c r="H128" s="27">
        <f t="shared" si="4"/>
      </c>
    </row>
    <row r="129" spans="1:8" ht="23.25" customHeight="1">
      <c r="A129" s="5">
        <v>72</v>
      </c>
      <c r="B129" s="29" t="str">
        <f t="shared" si="3"/>
        <v>1213 A.D.</v>
      </c>
      <c r="C129" s="2" t="s">
        <v>78</v>
      </c>
      <c r="D129" s="32" t="s">
        <v>520</v>
      </c>
      <c r="E129" s="16" t="s">
        <v>79</v>
      </c>
      <c r="F129" s="2" t="s">
        <v>227</v>
      </c>
      <c r="G129" s="29">
        <f>IF(ISBLANK(I129),G131-Generation_Length,G131-I129)</f>
        <v>1212.5</v>
      </c>
      <c r="H129" s="27" t="str">
        <f t="shared" si="4"/>
        <v>A.D.</v>
      </c>
    </row>
    <row r="130" spans="1:8" ht="30" customHeight="1">
      <c r="A130" s="5"/>
      <c r="B130" s="29">
        <f t="shared" si="3"/>
      </c>
      <c r="C130" s="2"/>
      <c r="D130" s="32"/>
      <c r="E130" s="16"/>
      <c r="F130" s="16" t="s">
        <v>226</v>
      </c>
      <c r="H130" s="27">
        <f t="shared" si="4"/>
      </c>
    </row>
    <row r="131" spans="1:8" ht="31.5" customHeight="1">
      <c r="A131" s="5">
        <v>73</v>
      </c>
      <c r="B131" s="29" t="str">
        <f t="shared" si="3"/>
        <v>1238 A.D.</v>
      </c>
      <c r="C131" s="2" t="s">
        <v>225</v>
      </c>
      <c r="D131" s="32" t="s">
        <v>520</v>
      </c>
      <c r="E131" s="16" t="s">
        <v>224</v>
      </c>
      <c r="F131" s="16" t="s">
        <v>404</v>
      </c>
      <c r="G131" s="29">
        <f>IF(ISBLANK(I131),G133-Generation_Length,G133-I131)</f>
        <v>1237.5</v>
      </c>
      <c r="H131" s="27" t="str">
        <f t="shared" si="4"/>
        <v>A.D.</v>
      </c>
    </row>
    <row r="132" spans="1:8" ht="41.25" customHeight="1">
      <c r="A132" s="5"/>
      <c r="B132" s="29">
        <f t="shared" si="3"/>
      </c>
      <c r="C132" s="2" t="s">
        <v>223</v>
      </c>
      <c r="D132" s="32"/>
      <c r="E132" s="16" t="s">
        <v>224</v>
      </c>
      <c r="F132" s="17" t="s">
        <v>403</v>
      </c>
      <c r="H132" s="27">
        <f t="shared" si="4"/>
      </c>
    </row>
    <row r="133" spans="1:8" ht="34.5" customHeight="1">
      <c r="A133" s="5">
        <v>74</v>
      </c>
      <c r="B133" s="29" t="str">
        <f t="shared" si="3"/>
        <v>1263 A.D.</v>
      </c>
      <c r="C133" s="16" t="s">
        <v>404</v>
      </c>
      <c r="D133" s="32" t="s">
        <v>520</v>
      </c>
      <c r="E133" s="17" t="s">
        <v>403</v>
      </c>
      <c r="F133" s="2" t="s">
        <v>249</v>
      </c>
      <c r="G133" s="29">
        <f>IF(ISBLANK(I133),G135-Generation_Length,G135-I133)</f>
        <v>1262.5</v>
      </c>
      <c r="H133" s="27" t="str">
        <f t="shared" si="4"/>
        <v>A.D.</v>
      </c>
    </row>
    <row r="134" spans="1:8" ht="38.25" customHeight="1">
      <c r="A134" s="5"/>
      <c r="B134" s="29">
        <f t="shared" si="3"/>
      </c>
      <c r="C134" s="16" t="s">
        <v>222</v>
      </c>
      <c r="D134" s="32"/>
      <c r="E134" s="17" t="s">
        <v>251</v>
      </c>
      <c r="F134" s="16" t="s">
        <v>250</v>
      </c>
      <c r="H134" s="27">
        <f t="shared" si="4"/>
      </c>
    </row>
    <row r="135" spans="1:8" ht="30" customHeight="1">
      <c r="A135" s="5">
        <v>75</v>
      </c>
      <c r="B135" s="29" t="str">
        <f t="shared" si="3"/>
        <v>1288 A.D.</v>
      </c>
      <c r="C135" s="2" t="s">
        <v>221</v>
      </c>
      <c r="D135" s="32" t="s">
        <v>520</v>
      </c>
      <c r="E135" s="16" t="s">
        <v>219</v>
      </c>
      <c r="F135" s="2" t="s">
        <v>405</v>
      </c>
      <c r="G135" s="29">
        <f>IF(ISBLANK(I135),G137-Generation_Length,G137-I135)</f>
        <v>1287.5</v>
      </c>
      <c r="H135" s="27" t="str">
        <f t="shared" si="4"/>
        <v>A.D.</v>
      </c>
    </row>
    <row r="136" spans="1:8" ht="37.5" customHeight="1">
      <c r="A136" s="5"/>
      <c r="B136" s="29">
        <f t="shared" si="3"/>
      </c>
      <c r="C136" s="2" t="s">
        <v>220</v>
      </c>
      <c r="D136" s="32"/>
      <c r="E136" s="16" t="s">
        <v>219</v>
      </c>
      <c r="F136" s="16" t="s">
        <v>307</v>
      </c>
      <c r="H136" s="27">
        <f t="shared" si="4"/>
      </c>
    </row>
    <row r="137" spans="1:8" ht="33.75" customHeight="1">
      <c r="A137" s="5">
        <v>76</v>
      </c>
      <c r="B137" s="29" t="str">
        <f t="shared" si="3"/>
        <v>1313 A.D.</v>
      </c>
      <c r="C137" s="2" t="s">
        <v>405</v>
      </c>
      <c r="D137" s="32" t="s">
        <v>520</v>
      </c>
      <c r="E137" s="16" t="s">
        <v>18</v>
      </c>
      <c r="F137" s="16" t="s">
        <v>406</v>
      </c>
      <c r="G137" s="29">
        <f>IF(ISBLANK(I137),G139-Generation_Length,G139-I137)</f>
        <v>1312.5</v>
      </c>
      <c r="H137" s="27" t="str">
        <f t="shared" si="4"/>
        <v>A.D.</v>
      </c>
    </row>
    <row r="138" spans="1:8" ht="45" customHeight="1">
      <c r="A138" s="5"/>
      <c r="B138" s="29">
        <f t="shared" si="3"/>
      </c>
      <c r="C138" s="2" t="s">
        <v>17</v>
      </c>
      <c r="D138" s="32"/>
      <c r="E138" s="16" t="s">
        <v>18</v>
      </c>
      <c r="F138" s="2" t="s">
        <v>361</v>
      </c>
      <c r="H138" s="27">
        <f t="shared" si="4"/>
      </c>
    </row>
    <row r="139" spans="1:10" ht="25.5" customHeight="1">
      <c r="A139" s="5">
        <v>77</v>
      </c>
      <c r="B139" s="29" t="str">
        <f t="shared" si="3"/>
        <v>1338 A.D.</v>
      </c>
      <c r="C139" s="16" t="s">
        <v>406</v>
      </c>
      <c r="D139" s="32" t="s">
        <v>520</v>
      </c>
      <c r="E139" s="2" t="s">
        <v>16</v>
      </c>
      <c r="F139" s="2" t="s">
        <v>248</v>
      </c>
      <c r="G139" s="29">
        <f>IF(ISBLANK(I139),G141-Generation_Length,G141-I139)</f>
        <v>1337.5</v>
      </c>
      <c r="H139" s="27" t="str">
        <f t="shared" si="4"/>
        <v>A.D.</v>
      </c>
      <c r="J139" s="2"/>
    </row>
    <row r="140" spans="1:8" ht="33" customHeight="1">
      <c r="A140" s="5"/>
      <c r="B140" s="29">
        <f t="shared" si="3"/>
      </c>
      <c r="C140" s="2"/>
      <c r="D140" s="32"/>
      <c r="E140" s="16"/>
      <c r="F140" s="16" t="s">
        <v>412</v>
      </c>
      <c r="H140" s="27">
        <f t="shared" si="4"/>
      </c>
    </row>
    <row r="141" spans="1:8" ht="22.5" customHeight="1">
      <c r="A141" s="5">
        <v>78</v>
      </c>
      <c r="B141" s="29" t="str">
        <f aca="true" t="shared" si="5" ref="B141:B183">IF(ISBLANK(G141),"",ABS(ROUND(G141,0))&amp;" "&amp;H141)</f>
        <v>1363 A.D.</v>
      </c>
      <c r="C141" s="2" t="s">
        <v>14</v>
      </c>
      <c r="D141" s="32" t="s">
        <v>520</v>
      </c>
      <c r="E141" s="16" t="s">
        <v>15</v>
      </c>
      <c r="F141" s="2" t="s">
        <v>246</v>
      </c>
      <c r="G141" s="29">
        <f>IF(ISBLANK(I141),G143-Generation_Length,G143-I141)</f>
        <v>1362.5</v>
      </c>
      <c r="H141" s="27" t="str">
        <f aca="true" t="shared" si="6" ref="H141:H183">IF(ISBLANK(G141),"",IF(G141&lt;0,"B.C.","A.D."))</f>
        <v>A.D.</v>
      </c>
    </row>
    <row r="142" spans="1:8" ht="29.25" customHeight="1">
      <c r="A142" s="5"/>
      <c r="B142" s="29">
        <f t="shared" si="5"/>
      </c>
      <c r="C142" s="2"/>
      <c r="D142" s="32"/>
      <c r="E142" s="16"/>
      <c r="F142" s="16" t="s">
        <v>247</v>
      </c>
      <c r="H142" s="27">
        <f t="shared" si="6"/>
      </c>
    </row>
    <row r="143" spans="1:8" ht="33" customHeight="1">
      <c r="A143" s="5">
        <v>79</v>
      </c>
      <c r="B143" s="29" t="str">
        <f t="shared" si="5"/>
        <v>1388 A.D.</v>
      </c>
      <c r="C143" s="2" t="s">
        <v>11</v>
      </c>
      <c r="D143" s="32" t="s">
        <v>520</v>
      </c>
      <c r="E143" s="16" t="s">
        <v>12</v>
      </c>
      <c r="F143" s="2" t="s">
        <v>431</v>
      </c>
      <c r="G143" s="29">
        <f>IF(ISBLANK(I143),G145-Generation_Length,G145-I143)</f>
        <v>1387.5</v>
      </c>
      <c r="H143" s="27" t="str">
        <f t="shared" si="6"/>
        <v>A.D.</v>
      </c>
    </row>
    <row r="144" spans="1:8" ht="47.25" customHeight="1">
      <c r="A144" s="5"/>
      <c r="B144" s="29">
        <f t="shared" si="5"/>
      </c>
      <c r="C144" s="16" t="s">
        <v>13</v>
      </c>
      <c r="D144" s="35"/>
      <c r="E144" s="16" t="s">
        <v>12</v>
      </c>
      <c r="F144" s="16" t="s">
        <v>306</v>
      </c>
      <c r="H144" s="27">
        <f t="shared" si="6"/>
      </c>
    </row>
    <row r="145" spans="1:8" ht="34.5" customHeight="1">
      <c r="A145" s="5">
        <v>80</v>
      </c>
      <c r="B145" s="29" t="str">
        <f t="shared" si="5"/>
        <v>1413 A.D.</v>
      </c>
      <c r="C145" s="2" t="s">
        <v>284</v>
      </c>
      <c r="D145" s="32" t="s">
        <v>520</v>
      </c>
      <c r="E145" s="16" t="s">
        <v>218</v>
      </c>
      <c r="F145" s="2" t="s">
        <v>305</v>
      </c>
      <c r="G145" s="29">
        <f>IF(ISBLANK(I145),G147-Generation_Length,G147-I145)</f>
        <v>1412.5</v>
      </c>
      <c r="H145" s="27" t="str">
        <f t="shared" si="6"/>
        <v>A.D.</v>
      </c>
    </row>
    <row r="146" spans="1:8" ht="48" customHeight="1">
      <c r="A146" s="5"/>
      <c r="B146" s="29">
        <f t="shared" si="5"/>
      </c>
      <c r="C146" s="2" t="s">
        <v>209</v>
      </c>
      <c r="D146" s="32"/>
      <c r="E146" s="16" t="s">
        <v>245</v>
      </c>
      <c r="F146" s="16" t="s">
        <v>304</v>
      </c>
      <c r="H146" s="27">
        <f t="shared" si="6"/>
      </c>
    </row>
    <row r="147" spans="1:8" ht="36.75" customHeight="1">
      <c r="A147" s="5">
        <v>81</v>
      </c>
      <c r="B147" s="29" t="str">
        <f t="shared" si="5"/>
        <v>1438 A.D.</v>
      </c>
      <c r="C147" s="2" t="s">
        <v>216</v>
      </c>
      <c r="D147" s="32" t="s">
        <v>520</v>
      </c>
      <c r="E147" s="16" t="s">
        <v>215</v>
      </c>
      <c r="F147" s="2" t="s">
        <v>217</v>
      </c>
      <c r="G147" s="29">
        <f>IF(ISBLANK(I147),G150-Generation_Length,G150-I147)</f>
        <v>1437.5</v>
      </c>
      <c r="H147" s="27" t="str">
        <f t="shared" si="6"/>
        <v>A.D.</v>
      </c>
    </row>
    <row r="148" spans="1:8" ht="26.25" customHeight="1">
      <c r="A148" s="5"/>
      <c r="B148" s="29">
        <f t="shared" si="5"/>
      </c>
      <c r="C148" s="2" t="s">
        <v>205</v>
      </c>
      <c r="D148" s="32"/>
      <c r="E148" s="16" t="s">
        <v>244</v>
      </c>
      <c r="F148" s="16" t="s">
        <v>206</v>
      </c>
      <c r="H148" s="27">
        <f t="shared" si="6"/>
      </c>
    </row>
    <row r="149" spans="1:8" ht="39" customHeight="1">
      <c r="A149" s="5"/>
      <c r="B149" s="29">
        <f t="shared" si="5"/>
      </c>
      <c r="C149" s="2" t="s">
        <v>207</v>
      </c>
      <c r="D149" s="32"/>
      <c r="E149" s="16" t="s">
        <v>244</v>
      </c>
      <c r="F149" s="16" t="s">
        <v>208</v>
      </c>
      <c r="H149" s="27">
        <f t="shared" si="6"/>
      </c>
    </row>
    <row r="150" spans="1:8" ht="29.25" customHeight="1">
      <c r="A150" s="5">
        <v>82</v>
      </c>
      <c r="B150" s="29" t="str">
        <f t="shared" si="5"/>
        <v>1463 A.D.</v>
      </c>
      <c r="C150" s="2" t="s">
        <v>414</v>
      </c>
      <c r="D150" s="32" t="s">
        <v>520</v>
      </c>
      <c r="E150" s="16" t="s">
        <v>80</v>
      </c>
      <c r="F150" s="16" t="s">
        <v>303</v>
      </c>
      <c r="G150" s="29">
        <f>IF(ISBLANK(I150),G152-Generation_Length,G152-I150)</f>
        <v>1462.5</v>
      </c>
      <c r="H150" s="27" t="str">
        <f t="shared" si="6"/>
        <v>A.D.</v>
      </c>
    </row>
    <row r="151" spans="1:8" ht="39.75" customHeight="1">
      <c r="A151" s="5"/>
      <c r="B151" s="29">
        <f t="shared" si="5"/>
      </c>
      <c r="C151" s="2" t="s">
        <v>204</v>
      </c>
      <c r="D151" s="32"/>
      <c r="E151" s="16" t="s">
        <v>203</v>
      </c>
      <c r="F151" s="16" t="s">
        <v>302</v>
      </c>
      <c r="H151" s="27">
        <f t="shared" si="6"/>
      </c>
    </row>
    <row r="152" spans="1:8" ht="23.25" customHeight="1">
      <c r="A152" s="5">
        <v>83</v>
      </c>
      <c r="B152" s="29" t="str">
        <f t="shared" si="5"/>
        <v>1488 A.D.</v>
      </c>
      <c r="C152" s="2" t="s">
        <v>81</v>
      </c>
      <c r="D152" s="32" t="s">
        <v>520</v>
      </c>
      <c r="E152" s="16" t="s">
        <v>281</v>
      </c>
      <c r="F152" s="2" t="s">
        <v>282</v>
      </c>
      <c r="G152" s="29">
        <f>IF(ISBLANK(I152),G156-Generation_Length,G156-I152)</f>
        <v>1487.5</v>
      </c>
      <c r="H152" s="27" t="str">
        <f t="shared" si="6"/>
        <v>A.D.</v>
      </c>
    </row>
    <row r="153" spans="1:8" ht="22.5" customHeight="1">
      <c r="A153" s="5"/>
      <c r="B153" s="29">
        <f t="shared" si="5"/>
      </c>
      <c r="C153" s="2"/>
      <c r="D153" s="32"/>
      <c r="E153" s="16"/>
      <c r="F153" s="16" t="s">
        <v>283</v>
      </c>
      <c r="H153" s="27">
        <f t="shared" si="6"/>
      </c>
    </row>
    <row r="154" spans="1:8" ht="21.75" customHeight="1">
      <c r="A154" s="5"/>
      <c r="B154" s="29">
        <f t="shared" si="5"/>
      </c>
      <c r="C154" s="2"/>
      <c r="D154" s="32"/>
      <c r="E154" s="16"/>
      <c r="F154" s="16" t="s">
        <v>201</v>
      </c>
      <c r="H154" s="27">
        <f t="shared" si="6"/>
      </c>
    </row>
    <row r="155" spans="1:8" ht="33" customHeight="1">
      <c r="A155" s="5"/>
      <c r="B155" s="29">
        <f t="shared" si="5"/>
      </c>
      <c r="C155" s="2" t="s">
        <v>81</v>
      </c>
      <c r="D155" s="32"/>
      <c r="E155" s="16" t="s">
        <v>359</v>
      </c>
      <c r="F155" s="16" t="s">
        <v>360</v>
      </c>
      <c r="H155" s="27">
        <f t="shared" si="6"/>
      </c>
    </row>
    <row r="156" spans="1:8" ht="47.25" customHeight="1">
      <c r="A156" s="5">
        <v>84</v>
      </c>
      <c r="B156" s="29" t="str">
        <f t="shared" si="5"/>
        <v>1513 A.D.</v>
      </c>
      <c r="C156" s="2" t="s">
        <v>421</v>
      </c>
      <c r="D156" s="32"/>
      <c r="E156" s="16" t="s">
        <v>82</v>
      </c>
      <c r="F156" s="16" t="s">
        <v>202</v>
      </c>
      <c r="G156" s="29">
        <f>IF(ISBLANK(I156),G157-Generation_Length,G157-I156)</f>
        <v>1512.5</v>
      </c>
      <c r="H156" s="27" t="str">
        <f t="shared" si="6"/>
        <v>A.D.</v>
      </c>
    </row>
    <row r="157" spans="1:8" ht="36.75" customHeight="1">
      <c r="A157" s="5">
        <v>85</v>
      </c>
      <c r="B157" s="29" t="str">
        <f t="shared" si="5"/>
        <v>1538 A.D.</v>
      </c>
      <c r="C157" s="2" t="s">
        <v>214</v>
      </c>
      <c r="D157" s="32"/>
      <c r="E157" s="16" t="s">
        <v>83</v>
      </c>
      <c r="F157" s="2" t="s">
        <v>280</v>
      </c>
      <c r="G157" s="29">
        <f>IF(ISBLANK(I157),G158-Generation_Length,G158-I157)</f>
        <v>1537.5</v>
      </c>
      <c r="H157" s="27" t="str">
        <f t="shared" si="6"/>
        <v>A.D.</v>
      </c>
    </row>
    <row r="158" spans="1:8" ht="34.5" customHeight="1">
      <c r="A158" s="5">
        <v>86</v>
      </c>
      <c r="B158" s="29" t="str">
        <f t="shared" si="5"/>
        <v>1563 A.D.</v>
      </c>
      <c r="C158" s="2" t="s">
        <v>280</v>
      </c>
      <c r="D158" s="32"/>
      <c r="E158" s="2" t="s">
        <v>84</v>
      </c>
      <c r="F158" s="2" t="s">
        <v>85</v>
      </c>
      <c r="G158" s="29">
        <f>IF(ISBLANK(I158),G164-Generation_Length,G164-I158)</f>
        <v>1562.5</v>
      </c>
      <c r="H158" s="27" t="str">
        <f t="shared" si="6"/>
        <v>A.D.</v>
      </c>
    </row>
    <row r="159" spans="1:8" ht="33" customHeight="1">
      <c r="A159" s="5"/>
      <c r="B159" s="29">
        <f t="shared" si="5"/>
      </c>
      <c r="C159" s="2" t="s">
        <v>280</v>
      </c>
      <c r="D159" s="32"/>
      <c r="E159" s="2" t="s">
        <v>199</v>
      </c>
      <c r="F159" s="2" t="s">
        <v>243</v>
      </c>
      <c r="H159" s="27">
        <f t="shared" si="6"/>
      </c>
    </row>
    <row r="160" spans="1:8" ht="22.5" customHeight="1">
      <c r="A160" s="5"/>
      <c r="B160" s="29">
        <f t="shared" si="5"/>
      </c>
      <c r="C160" s="2"/>
      <c r="D160" s="32"/>
      <c r="E160" s="2"/>
      <c r="F160" s="2" t="s">
        <v>191</v>
      </c>
      <c r="H160" s="27">
        <f t="shared" si="6"/>
      </c>
    </row>
    <row r="161" spans="1:8" ht="22.5" customHeight="1">
      <c r="A161" s="5"/>
      <c r="B161" s="29">
        <f t="shared" si="5"/>
      </c>
      <c r="C161" s="2"/>
      <c r="D161" s="32"/>
      <c r="E161" s="2"/>
      <c r="F161" s="2" t="s">
        <v>198</v>
      </c>
      <c r="H161" s="27">
        <f t="shared" si="6"/>
      </c>
    </row>
    <row r="162" spans="1:8" ht="22.5" customHeight="1">
      <c r="A162" s="5"/>
      <c r="B162" s="29">
        <f t="shared" si="5"/>
      </c>
      <c r="C162" s="2"/>
      <c r="D162" s="32"/>
      <c r="E162" s="2"/>
      <c r="F162" s="2" t="s">
        <v>200</v>
      </c>
      <c r="H162" s="27">
        <f t="shared" si="6"/>
      </c>
    </row>
    <row r="163" spans="1:8" ht="51" customHeight="1">
      <c r="A163" s="5"/>
      <c r="B163" s="29">
        <f t="shared" si="5"/>
      </c>
      <c r="C163" s="2" t="s">
        <v>280</v>
      </c>
      <c r="D163" s="32"/>
      <c r="E163" s="2" t="s">
        <v>189</v>
      </c>
      <c r="F163" s="2" t="s">
        <v>190</v>
      </c>
      <c r="H163" s="27">
        <f t="shared" si="6"/>
      </c>
    </row>
    <row r="164" spans="1:8" ht="21.75" customHeight="1">
      <c r="A164" s="5">
        <v>87</v>
      </c>
      <c r="B164" s="29" t="str">
        <f t="shared" si="5"/>
        <v>1588 A.D.</v>
      </c>
      <c r="C164" s="62" t="s">
        <v>422</v>
      </c>
      <c r="D164" s="32"/>
      <c r="E164" s="2" t="s">
        <v>86</v>
      </c>
      <c r="F164" s="2" t="s">
        <v>197</v>
      </c>
      <c r="G164" s="29">
        <f>IF(ISBLANK(I164),G167-Generation_Length,G167-I164)</f>
        <v>1587.5</v>
      </c>
      <c r="H164" s="27" t="str">
        <f t="shared" si="6"/>
        <v>A.D.</v>
      </c>
    </row>
    <row r="165" spans="1:8" ht="24" customHeight="1">
      <c r="A165" s="5"/>
      <c r="B165" s="29">
        <f t="shared" si="5"/>
      </c>
      <c r="C165" s="62"/>
      <c r="D165" s="32"/>
      <c r="F165" s="2" t="s">
        <v>295</v>
      </c>
      <c r="H165" s="27">
        <f t="shared" si="6"/>
      </c>
    </row>
    <row r="166" spans="1:8" ht="54.75" customHeight="1">
      <c r="A166" s="5"/>
      <c r="B166" s="29">
        <f t="shared" si="5"/>
      </c>
      <c r="C166" s="2" t="s">
        <v>422</v>
      </c>
      <c r="D166" s="32"/>
      <c r="E166" s="16" t="s">
        <v>87</v>
      </c>
      <c r="F166" s="2" t="s">
        <v>296</v>
      </c>
      <c r="H166" s="27">
        <f t="shared" si="6"/>
      </c>
    </row>
    <row r="167" spans="1:8" ht="36" customHeight="1">
      <c r="A167" s="5">
        <v>88</v>
      </c>
      <c r="B167" s="29" t="str">
        <f t="shared" si="5"/>
        <v>1613 A.D.</v>
      </c>
      <c r="C167" s="62" t="s">
        <v>213</v>
      </c>
      <c r="D167" s="32"/>
      <c r="E167" s="2" t="s">
        <v>194</v>
      </c>
      <c r="F167" s="2" t="s">
        <v>297</v>
      </c>
      <c r="G167" s="29">
        <f>IF(ISBLANK(I167),G177-Generation_Length,G177-I167)</f>
        <v>1612.5</v>
      </c>
      <c r="H167" s="27" t="str">
        <f t="shared" si="6"/>
        <v>A.D.</v>
      </c>
    </row>
    <row r="168" spans="1:8" ht="21.75" customHeight="1">
      <c r="A168" s="5"/>
      <c r="B168" s="29">
        <f t="shared" si="5"/>
      </c>
      <c r="C168" s="62"/>
      <c r="D168" s="32"/>
      <c r="E168" s="2"/>
      <c r="F168" s="2" t="s">
        <v>195</v>
      </c>
      <c r="H168" s="27">
        <f t="shared" si="6"/>
      </c>
    </row>
    <row r="169" spans="1:8" ht="21.75" customHeight="1">
      <c r="A169" s="5"/>
      <c r="B169" s="29">
        <f t="shared" si="5"/>
      </c>
      <c r="C169" s="2"/>
      <c r="D169" s="32"/>
      <c r="E169" s="2"/>
      <c r="F169" s="2" t="s">
        <v>298</v>
      </c>
      <c r="H169" s="27">
        <f t="shared" si="6"/>
      </c>
    </row>
    <row r="170" spans="1:8" ht="36.75" customHeight="1">
      <c r="A170" s="5"/>
      <c r="B170" s="29">
        <f t="shared" si="5"/>
      </c>
      <c r="C170" s="2" t="s">
        <v>503</v>
      </c>
      <c r="D170" s="32"/>
      <c r="E170" s="2" t="s">
        <v>278</v>
      </c>
      <c r="F170" s="2" t="s">
        <v>299</v>
      </c>
      <c r="H170" s="27">
        <f t="shared" si="6"/>
      </c>
    </row>
    <row r="171" spans="1:8" ht="31.5" customHeight="1">
      <c r="A171" s="5"/>
      <c r="B171" s="29">
        <f t="shared" si="5"/>
      </c>
      <c r="C171" s="2" t="s">
        <v>503</v>
      </c>
      <c r="D171" s="32"/>
      <c r="E171" s="2" t="s">
        <v>277</v>
      </c>
      <c r="F171" s="2" t="s">
        <v>212</v>
      </c>
      <c r="H171" s="27">
        <f t="shared" si="6"/>
      </c>
    </row>
    <row r="172" spans="1:8" ht="35.25" customHeight="1">
      <c r="A172" s="5"/>
      <c r="B172" s="29">
        <f t="shared" si="5"/>
      </c>
      <c r="C172" s="2" t="s">
        <v>503</v>
      </c>
      <c r="D172" s="32"/>
      <c r="E172" s="2" t="s">
        <v>88</v>
      </c>
      <c r="F172" s="2" t="s">
        <v>211</v>
      </c>
      <c r="H172" s="27">
        <f t="shared" si="6"/>
      </c>
    </row>
    <row r="173" spans="1:8" ht="21.75" customHeight="1">
      <c r="A173" s="5"/>
      <c r="B173" s="29">
        <f t="shared" si="5"/>
      </c>
      <c r="C173" s="62" t="s">
        <v>503</v>
      </c>
      <c r="D173" s="32"/>
      <c r="E173" s="62" t="s">
        <v>413</v>
      </c>
      <c r="F173" s="2" t="s">
        <v>181</v>
      </c>
      <c r="H173" s="27">
        <f t="shared" si="6"/>
      </c>
    </row>
    <row r="174" spans="1:8" ht="27" customHeight="1">
      <c r="A174" s="5"/>
      <c r="B174" s="29">
        <f t="shared" si="5"/>
      </c>
      <c r="C174" s="62"/>
      <c r="D174" s="32"/>
      <c r="E174" s="62"/>
      <c r="F174" s="2" t="s">
        <v>8</v>
      </c>
      <c r="H174" s="27">
        <f t="shared" si="6"/>
      </c>
    </row>
    <row r="175" spans="1:8" ht="34.5" customHeight="1">
      <c r="A175" s="5"/>
      <c r="B175" s="29">
        <f t="shared" si="5"/>
      </c>
      <c r="C175" s="2" t="s">
        <v>503</v>
      </c>
      <c r="D175" s="32"/>
      <c r="E175" s="2" t="s">
        <v>279</v>
      </c>
      <c r="F175" s="2" t="s">
        <v>182</v>
      </c>
      <c r="H175" s="27">
        <f t="shared" si="6"/>
      </c>
    </row>
    <row r="176" spans="1:8" ht="42.75" customHeight="1">
      <c r="A176" s="5"/>
      <c r="B176" s="29">
        <f t="shared" si="5"/>
      </c>
      <c r="C176" s="2" t="s">
        <v>503</v>
      </c>
      <c r="D176" s="32"/>
      <c r="E176" s="2" t="s">
        <v>183</v>
      </c>
      <c r="F176" s="2" t="s">
        <v>196</v>
      </c>
      <c r="H176" s="27">
        <f t="shared" si="6"/>
      </c>
    </row>
    <row r="177" spans="1:8" ht="54" customHeight="1">
      <c r="A177" s="5">
        <v>89</v>
      </c>
      <c r="B177" s="29" t="str">
        <f t="shared" si="5"/>
        <v>1638 A.D.</v>
      </c>
      <c r="C177" s="2" t="s">
        <v>358</v>
      </c>
      <c r="D177" s="32"/>
      <c r="E177" s="2" t="s">
        <v>186</v>
      </c>
      <c r="F177" s="2" t="s">
        <v>300</v>
      </c>
      <c r="G177" s="29">
        <f>IF(ISBLANK(I177),G178-Generation_Length,G178-I177)</f>
        <v>1637.5</v>
      </c>
      <c r="H177" s="27" t="str">
        <f t="shared" si="6"/>
        <v>A.D.</v>
      </c>
    </row>
    <row r="178" spans="1:8" ht="64.5" customHeight="1">
      <c r="A178" s="5">
        <v>90</v>
      </c>
      <c r="B178" s="29" t="str">
        <f t="shared" si="5"/>
        <v>1663 A.D.</v>
      </c>
      <c r="C178" s="2" t="s">
        <v>300</v>
      </c>
      <c r="D178" s="32"/>
      <c r="E178" s="2" t="s">
        <v>89</v>
      </c>
      <c r="F178" s="2" t="s">
        <v>451</v>
      </c>
      <c r="G178" s="29">
        <f>IF(ISBLANK(I178),G180-Generation_Length,G180-I178)</f>
        <v>1662.5</v>
      </c>
      <c r="H178" s="27" t="str">
        <f t="shared" si="6"/>
        <v>A.D.</v>
      </c>
    </row>
    <row r="179" spans="1:8" ht="45" customHeight="1">
      <c r="A179" s="5"/>
      <c r="B179" s="29">
        <f t="shared" si="5"/>
      </c>
      <c r="C179" s="2"/>
      <c r="D179" s="32"/>
      <c r="F179" s="2" t="s">
        <v>448</v>
      </c>
      <c r="H179" s="27">
        <f t="shared" si="6"/>
      </c>
    </row>
    <row r="180" spans="1:8" ht="42" customHeight="1">
      <c r="A180" s="5">
        <v>91</v>
      </c>
      <c r="B180" s="29" t="str">
        <f t="shared" si="5"/>
        <v>1688 A.D.</v>
      </c>
      <c r="C180" s="2" t="s">
        <v>448</v>
      </c>
      <c r="D180" s="32"/>
      <c r="E180" s="2" t="s">
        <v>210</v>
      </c>
      <c r="F180" s="13" t="s">
        <v>457</v>
      </c>
      <c r="G180" s="29">
        <f>IF(ISBLANK(I180),G188-Generation_Length,G188-I180)</f>
        <v>1687.5</v>
      </c>
      <c r="H180" s="27" t="str">
        <f t="shared" si="6"/>
        <v>A.D.</v>
      </c>
    </row>
    <row r="181" spans="1:8" ht="26.25" customHeight="1">
      <c r="A181" s="5"/>
      <c r="B181" s="29">
        <f t="shared" si="5"/>
      </c>
      <c r="C181" s="2" t="s">
        <v>448</v>
      </c>
      <c r="D181" s="32"/>
      <c r="E181" s="2" t="s">
        <v>184</v>
      </c>
      <c r="F181" s="2" t="s">
        <v>185</v>
      </c>
      <c r="H181" s="27">
        <f t="shared" si="6"/>
      </c>
    </row>
    <row r="182" spans="1:8" ht="27.75" customHeight="1">
      <c r="A182" s="5"/>
      <c r="B182" s="29">
        <f t="shared" si="5"/>
      </c>
      <c r="C182" s="2"/>
      <c r="D182" s="32"/>
      <c r="E182" s="2"/>
      <c r="F182" s="2" t="s">
        <v>187</v>
      </c>
      <c r="H182" s="27">
        <f t="shared" si="6"/>
      </c>
    </row>
    <row r="183" spans="1:8" ht="27.75" customHeight="1">
      <c r="A183" s="5"/>
      <c r="B183" s="29">
        <f t="shared" si="5"/>
      </c>
      <c r="C183" s="2"/>
      <c r="D183" s="32"/>
      <c r="E183" s="2"/>
      <c r="F183" s="2" t="s">
        <v>188</v>
      </c>
      <c r="H183" s="27">
        <f t="shared" si="6"/>
      </c>
    </row>
    <row r="184" spans="1:6" ht="28.5" customHeight="1">
      <c r="A184" s="5"/>
      <c r="C184" s="2" t="s">
        <v>452</v>
      </c>
      <c r="D184" s="32"/>
      <c r="E184" s="2" t="s">
        <v>449</v>
      </c>
      <c r="F184" s="2" t="s">
        <v>450</v>
      </c>
    </row>
    <row r="185" spans="1:6" ht="27" customHeight="1">
      <c r="A185" s="5"/>
      <c r="C185" s="2"/>
      <c r="D185" s="32"/>
      <c r="E185" s="2" t="s">
        <v>453</v>
      </c>
      <c r="F185" s="2" t="s">
        <v>521</v>
      </c>
    </row>
    <row r="186" spans="1:6" ht="24" customHeight="1">
      <c r="A186" s="5"/>
      <c r="C186" s="2"/>
      <c r="D186" s="32"/>
      <c r="E186" s="2" t="s">
        <v>454</v>
      </c>
      <c r="F186" s="2" t="s">
        <v>455</v>
      </c>
    </row>
    <row r="187" spans="1:6" ht="31.5" customHeight="1">
      <c r="A187" s="5"/>
      <c r="C187" s="2"/>
      <c r="D187" s="32"/>
      <c r="E187" s="2" t="s">
        <v>464</v>
      </c>
      <c r="F187" s="45" t="s">
        <v>456</v>
      </c>
    </row>
    <row r="188" spans="1:8" ht="44.25" customHeight="1">
      <c r="A188" s="5">
        <v>92</v>
      </c>
      <c r="B188" s="29" t="str">
        <f aca="true" t="shared" si="7" ref="B188:B219">IF(ISBLANK(G188),"",ABS(ROUND(G188,0))&amp;" "&amp;H188)</f>
        <v>1713 A.D.</v>
      </c>
      <c r="C188" s="2" t="s">
        <v>90</v>
      </c>
      <c r="D188" s="52"/>
      <c r="E188" s="13" t="s">
        <v>458</v>
      </c>
      <c r="F188" s="2" t="s">
        <v>9</v>
      </c>
      <c r="G188" s="29">
        <f>IF(ISBLANK(I188),G189-Generation_Length,G189-I188)</f>
        <v>1712.5</v>
      </c>
      <c r="H188" s="27" t="str">
        <f aca="true" t="shared" si="8" ref="H188:H257">IF(ISBLANK(G188),"",IF(G188&lt;0,"B.C.","A.D."))</f>
        <v>A.D.</v>
      </c>
    </row>
    <row r="189" spans="1:8" ht="42" customHeight="1">
      <c r="A189" s="5">
        <v>93</v>
      </c>
      <c r="B189" s="29" t="str">
        <f t="shared" si="7"/>
        <v>1738 A.D.</v>
      </c>
      <c r="C189" s="2" t="s">
        <v>10</v>
      </c>
      <c r="D189" s="52"/>
      <c r="E189" s="2" t="s">
        <v>91</v>
      </c>
      <c r="F189" s="2" t="s">
        <v>301</v>
      </c>
      <c r="G189" s="29">
        <f>IF(ISBLANK(I189),G190-Generation_Length,G190-I189)</f>
        <v>1737.5</v>
      </c>
      <c r="H189" s="27" t="str">
        <f t="shared" si="8"/>
        <v>A.D.</v>
      </c>
    </row>
    <row r="190" spans="1:8" ht="21.75" customHeight="1">
      <c r="A190" s="5">
        <v>94</v>
      </c>
      <c r="B190" s="29" t="str">
        <f t="shared" si="7"/>
        <v>1763 A.D.</v>
      </c>
      <c r="C190" s="62" t="s">
        <v>506</v>
      </c>
      <c r="D190" s="52"/>
      <c r="E190" s="2" t="s">
        <v>92</v>
      </c>
      <c r="F190" s="13" t="s">
        <v>490</v>
      </c>
      <c r="G190" s="29">
        <v>1762.5</v>
      </c>
      <c r="H190" s="27" t="str">
        <f t="shared" si="8"/>
        <v>A.D.</v>
      </c>
    </row>
    <row r="191" spans="1:8" ht="22.5" customHeight="1">
      <c r="A191" s="5"/>
      <c r="B191" s="29">
        <f t="shared" si="7"/>
      </c>
      <c r="C191" s="62"/>
      <c r="D191" s="52"/>
      <c r="E191" s="2" t="s">
        <v>276</v>
      </c>
      <c r="F191" s="2" t="s">
        <v>491</v>
      </c>
      <c r="H191" s="27">
        <f t="shared" si="8"/>
      </c>
    </row>
    <row r="192" spans="1:8" ht="48.75" customHeight="1">
      <c r="A192" s="5"/>
      <c r="B192" s="29">
        <f t="shared" si="7"/>
      </c>
      <c r="C192" s="62"/>
      <c r="D192" s="52"/>
      <c r="E192" s="2"/>
      <c r="F192" s="2" t="s">
        <v>492</v>
      </c>
      <c r="H192" s="27">
        <f t="shared" si="8"/>
      </c>
    </row>
    <row r="193" spans="1:6" ht="110.25" customHeight="1">
      <c r="A193" s="74" t="s">
        <v>487</v>
      </c>
      <c r="B193" s="75"/>
      <c r="C193" s="75"/>
      <c r="D193" s="75"/>
      <c r="E193" s="75"/>
      <c r="F193" s="75"/>
    </row>
    <row r="194" spans="1:6" ht="22.5" customHeight="1">
      <c r="A194" s="5">
        <v>95</v>
      </c>
      <c r="B194" s="29">
        <f>IF(ISBLANK(G194),"",ABS(ROUND(G194,0))&amp;" "&amp;H194)</f>
      </c>
      <c r="C194" s="62" t="s">
        <v>507</v>
      </c>
      <c r="D194" s="52"/>
      <c r="E194" s="2" t="s">
        <v>466</v>
      </c>
      <c r="F194" s="45" t="s">
        <v>493</v>
      </c>
    </row>
    <row r="195" spans="1:6" ht="21.75" customHeight="1">
      <c r="A195" s="5"/>
      <c r="C195" s="61"/>
      <c r="D195" s="52"/>
      <c r="E195" s="2"/>
      <c r="F195" s="45" t="s">
        <v>494</v>
      </c>
    </row>
    <row r="196" spans="1:6" ht="22.5" customHeight="1">
      <c r="A196" s="5"/>
      <c r="C196" s="61"/>
      <c r="D196" s="52"/>
      <c r="F196" s="45" t="s">
        <v>495</v>
      </c>
    </row>
    <row r="197" spans="1:6" ht="37.5" customHeight="1">
      <c r="A197" s="5"/>
      <c r="C197" s="61"/>
      <c r="D197" s="52"/>
      <c r="F197" s="45" t="s">
        <v>496</v>
      </c>
    </row>
    <row r="198" spans="1:6" ht="23.25" customHeight="1">
      <c r="A198" s="5"/>
      <c r="C198" s="61"/>
      <c r="D198" s="52"/>
      <c r="F198" s="45" t="s">
        <v>497</v>
      </c>
    </row>
    <row r="199" spans="1:6" ht="25.5" customHeight="1">
      <c r="A199" s="5"/>
      <c r="C199" s="61"/>
      <c r="D199" s="52"/>
      <c r="F199" s="45" t="s">
        <v>498</v>
      </c>
    </row>
    <row r="200" spans="1:6" ht="48" customHeight="1">
      <c r="A200" s="5"/>
      <c r="C200" s="61"/>
      <c r="D200" s="52"/>
      <c r="F200" s="45" t="s">
        <v>499</v>
      </c>
    </row>
    <row r="201" spans="1:6" ht="18.75" customHeight="1">
      <c r="A201" s="5"/>
      <c r="C201" s="62" t="s">
        <v>480</v>
      </c>
      <c r="D201" s="2"/>
      <c r="E201" s="62" t="s">
        <v>479</v>
      </c>
      <c r="F201" s="45" t="s">
        <v>1</v>
      </c>
    </row>
    <row r="202" spans="1:6" ht="18.75" customHeight="1">
      <c r="A202" s="5"/>
      <c r="C202" s="61"/>
      <c r="D202" s="53"/>
      <c r="E202" s="61"/>
      <c r="F202" s="45" t="s">
        <v>508</v>
      </c>
    </row>
    <row r="203" spans="1:6" ht="46.5" customHeight="1">
      <c r="A203" s="5"/>
      <c r="C203" s="2"/>
      <c r="D203" s="52"/>
      <c r="E203" s="2"/>
      <c r="F203" s="45" t="s">
        <v>509</v>
      </c>
    </row>
    <row r="204" spans="1:8" ht="20.25" customHeight="1">
      <c r="A204" s="5">
        <v>96</v>
      </c>
      <c r="B204" s="29" t="str">
        <f t="shared" si="7"/>
        <v>1790 A.D.</v>
      </c>
      <c r="C204" s="60" t="s">
        <v>93</v>
      </c>
      <c r="D204" s="53"/>
      <c r="E204" s="58" t="s">
        <v>500</v>
      </c>
      <c r="F204" s="2" t="s">
        <v>130</v>
      </c>
      <c r="G204" s="29">
        <v>1790</v>
      </c>
      <c r="H204" s="27" t="str">
        <f t="shared" si="8"/>
        <v>A.D.</v>
      </c>
    </row>
    <row r="205" spans="1:8" ht="33" customHeight="1">
      <c r="A205" s="5"/>
      <c r="B205" s="29">
        <f t="shared" si="7"/>
      </c>
      <c r="C205" s="60"/>
      <c r="D205" s="53"/>
      <c r="E205" s="59"/>
      <c r="F205" s="2" t="s">
        <v>129</v>
      </c>
      <c r="H205" s="27">
        <f t="shared" si="8"/>
      </c>
    </row>
    <row r="206" spans="1:8" ht="23.25" customHeight="1">
      <c r="A206" s="5"/>
      <c r="B206" s="29">
        <f t="shared" si="7"/>
      </c>
      <c r="C206" s="60" t="s">
        <v>93</v>
      </c>
      <c r="D206" s="53"/>
      <c r="E206" s="2" t="s">
        <v>122</v>
      </c>
      <c r="F206" s="2" t="s">
        <v>126</v>
      </c>
      <c r="H206" s="27">
        <f t="shared" si="8"/>
      </c>
    </row>
    <row r="207" spans="1:8" ht="62.25" customHeight="1">
      <c r="A207" s="5"/>
      <c r="B207" s="29">
        <f t="shared" si="7"/>
      </c>
      <c r="C207" s="61"/>
      <c r="D207" s="53"/>
      <c r="E207" s="2"/>
      <c r="F207" s="2" t="s">
        <v>488</v>
      </c>
      <c r="H207" s="27">
        <f t="shared" si="8"/>
      </c>
    </row>
    <row r="208" spans="1:8" ht="24" customHeight="1">
      <c r="A208" s="5"/>
      <c r="B208" s="29">
        <f t="shared" si="7"/>
      </c>
      <c r="C208" s="61"/>
      <c r="D208" s="53"/>
      <c r="E208" s="2"/>
      <c r="F208" s="2" t="s">
        <v>127</v>
      </c>
      <c r="H208" s="27">
        <f t="shared" si="8"/>
      </c>
    </row>
    <row r="209" spans="1:8" ht="24" customHeight="1">
      <c r="A209" s="5"/>
      <c r="B209" s="29">
        <f t="shared" si="7"/>
      </c>
      <c r="D209" s="53"/>
      <c r="E209" s="2"/>
      <c r="F209" s="2" t="s">
        <v>128</v>
      </c>
      <c r="H209" s="27">
        <f t="shared" si="8"/>
      </c>
    </row>
    <row r="210" spans="1:8" ht="24" customHeight="1">
      <c r="A210" s="5"/>
      <c r="B210" s="29">
        <f t="shared" si="7"/>
      </c>
      <c r="D210" s="53"/>
      <c r="E210" s="2"/>
      <c r="F210" s="2" t="s">
        <v>131</v>
      </c>
      <c r="H210" s="27">
        <f t="shared" si="8"/>
      </c>
    </row>
    <row r="211" spans="1:8" ht="24" customHeight="1">
      <c r="A211" s="5"/>
      <c r="B211" s="29">
        <f t="shared" si="7"/>
      </c>
      <c r="D211" s="53"/>
      <c r="E211" s="2"/>
      <c r="F211" s="2" t="s">
        <v>132</v>
      </c>
      <c r="H211" s="27">
        <f t="shared" si="8"/>
      </c>
    </row>
    <row r="212" spans="1:8" ht="40.5" customHeight="1">
      <c r="A212" s="5"/>
      <c r="B212" s="29">
        <f t="shared" si="7"/>
      </c>
      <c r="D212" s="53"/>
      <c r="E212" s="2"/>
      <c r="F212" s="2" t="s">
        <v>133</v>
      </c>
      <c r="H212" s="27">
        <f t="shared" si="8"/>
      </c>
    </row>
    <row r="213" spans="1:8" ht="47.25" customHeight="1">
      <c r="A213" s="5"/>
      <c r="B213" s="29">
        <f t="shared" si="7"/>
      </c>
      <c r="C213" s="17" t="s">
        <v>93</v>
      </c>
      <c r="D213" s="53"/>
      <c r="E213" s="2" t="s">
        <v>138</v>
      </c>
      <c r="F213" s="2" t="s">
        <v>134</v>
      </c>
      <c r="H213" s="27">
        <f t="shared" si="8"/>
      </c>
    </row>
    <row r="214" spans="1:8" ht="21.75" customHeight="1">
      <c r="A214" s="5">
        <v>97</v>
      </c>
      <c r="B214" s="29" t="str">
        <f t="shared" si="7"/>
        <v>1818 A.D.</v>
      </c>
      <c r="C214" s="62" t="s">
        <v>123</v>
      </c>
      <c r="D214" s="52"/>
      <c r="E214" s="62" t="s">
        <v>517</v>
      </c>
      <c r="F214" s="2" t="s">
        <v>470</v>
      </c>
      <c r="G214" s="29">
        <v>1817.5</v>
      </c>
      <c r="H214" s="27" t="str">
        <f t="shared" si="8"/>
        <v>A.D.</v>
      </c>
    </row>
    <row r="215" spans="1:6" ht="24" customHeight="1">
      <c r="A215" s="5"/>
      <c r="C215" s="62"/>
      <c r="D215" s="52"/>
      <c r="E215" s="62"/>
      <c r="F215" s="2" t="s">
        <v>135</v>
      </c>
    </row>
    <row r="216" spans="1:8" ht="24" customHeight="1">
      <c r="A216" s="5"/>
      <c r="B216" s="29">
        <f t="shared" si="7"/>
      </c>
      <c r="C216" s="2"/>
      <c r="D216" s="52"/>
      <c r="E216" s="62"/>
      <c r="F216" s="2" t="s">
        <v>127</v>
      </c>
      <c r="H216" s="27">
        <f t="shared" si="8"/>
      </c>
    </row>
    <row r="217" spans="1:8" ht="24.75" customHeight="1">
      <c r="A217" s="5"/>
      <c r="B217" s="29">
        <f t="shared" si="7"/>
      </c>
      <c r="C217" s="2"/>
      <c r="D217" s="52"/>
      <c r="E217" s="62"/>
      <c r="F217" s="2" t="s">
        <v>136</v>
      </c>
      <c r="H217" s="27">
        <f t="shared" si="8"/>
      </c>
    </row>
    <row r="218" spans="1:8" ht="42" customHeight="1">
      <c r="A218" s="5"/>
      <c r="B218" s="29">
        <f t="shared" si="7"/>
      </c>
      <c r="C218" s="2"/>
      <c r="D218" s="52"/>
      <c r="E218" s="62"/>
      <c r="F218" s="2" t="s">
        <v>178</v>
      </c>
      <c r="H218" s="27">
        <f t="shared" si="8"/>
      </c>
    </row>
    <row r="219" spans="1:8" ht="24" customHeight="1">
      <c r="A219" s="5">
        <v>97</v>
      </c>
      <c r="B219" s="29" t="str">
        <f t="shared" si="7"/>
        <v>1845 A.D.</v>
      </c>
      <c r="C219" s="60" t="s">
        <v>518</v>
      </c>
      <c r="D219" s="53"/>
      <c r="E219" s="62" t="s">
        <v>121</v>
      </c>
      <c r="F219" s="2" t="s">
        <v>137</v>
      </c>
      <c r="G219" s="29">
        <v>1845</v>
      </c>
      <c r="H219" s="27" t="str">
        <f t="shared" si="8"/>
        <v>A.D.</v>
      </c>
    </row>
    <row r="220" spans="1:8" ht="132" customHeight="1">
      <c r="A220" s="5"/>
      <c r="B220" s="29">
        <f>IF(ISBLANK(G220),"",ABS(ROUND(G220,0))&amp;" "&amp;H220)</f>
      </c>
      <c r="C220" s="61"/>
      <c r="D220" s="53"/>
      <c r="E220" s="62"/>
      <c r="F220" s="13" t="s">
        <v>465</v>
      </c>
      <c r="H220" s="27">
        <f t="shared" si="8"/>
      </c>
    </row>
    <row r="221" spans="1:8" ht="24" customHeight="1">
      <c r="A221" s="5">
        <v>98</v>
      </c>
      <c r="B221" s="29" t="str">
        <f>IF(ISBLANK(G221),"",ABS(ROUND(G221,0))&amp;" "&amp;H221)</f>
        <v>1875 A.D.</v>
      </c>
      <c r="C221" s="60" t="s">
        <v>519</v>
      </c>
      <c r="D221" s="53"/>
      <c r="E221" s="58" t="s">
        <v>94</v>
      </c>
      <c r="F221" s="2" t="s">
        <v>101</v>
      </c>
      <c r="G221" s="29">
        <v>1875</v>
      </c>
      <c r="H221" s="27" t="str">
        <f t="shared" si="8"/>
        <v>A.D.</v>
      </c>
    </row>
    <row r="222" spans="1:8" ht="24" customHeight="1">
      <c r="A222" s="5">
        <v>0</v>
      </c>
      <c r="B222" s="29">
        <f aca="true" t="shared" si="9" ref="B222:B230">IF(ISBLANK(G222),"",ABS(INT(G222))&amp;" "&amp;H222)</f>
      </c>
      <c r="C222" s="61"/>
      <c r="D222" s="52"/>
      <c r="E222" s="61"/>
      <c r="F222" s="2" t="s">
        <v>95</v>
      </c>
      <c r="H222" s="27">
        <f t="shared" si="8"/>
      </c>
    </row>
    <row r="223" spans="1:8" ht="24" customHeight="1">
      <c r="A223" s="5">
        <v>0</v>
      </c>
      <c r="B223" s="29">
        <f t="shared" si="9"/>
      </c>
      <c r="C223" s="61"/>
      <c r="D223" s="52"/>
      <c r="E223" s="61"/>
      <c r="F223" s="16" t="s">
        <v>355</v>
      </c>
      <c r="H223" s="27">
        <f t="shared" si="8"/>
      </c>
    </row>
    <row r="224" spans="1:8" ht="24" customHeight="1">
      <c r="A224" s="5">
        <v>0</v>
      </c>
      <c r="B224" s="29">
        <f t="shared" si="9"/>
      </c>
      <c r="C224" s="61"/>
      <c r="D224" s="53"/>
      <c r="E224" s="61"/>
      <c r="F224" s="16" t="s">
        <v>104</v>
      </c>
      <c r="H224" s="27">
        <f t="shared" si="8"/>
      </c>
    </row>
    <row r="225" spans="1:8" ht="24" customHeight="1">
      <c r="A225" s="5">
        <v>0</v>
      </c>
      <c r="B225" s="29">
        <f t="shared" si="9"/>
      </c>
      <c r="C225" s="61"/>
      <c r="D225" s="52"/>
      <c r="E225" s="61"/>
      <c r="F225" s="16" t="s">
        <v>179</v>
      </c>
      <c r="H225" s="27">
        <f t="shared" si="8"/>
      </c>
    </row>
    <row r="226" spans="1:8" ht="24" customHeight="1">
      <c r="A226" s="5">
        <v>0</v>
      </c>
      <c r="B226" s="29">
        <f t="shared" si="9"/>
      </c>
      <c r="C226" s="61"/>
      <c r="D226" s="52"/>
      <c r="E226" s="61"/>
      <c r="F226" s="16" t="s">
        <v>180</v>
      </c>
      <c r="H226" s="27">
        <f t="shared" si="8"/>
      </c>
    </row>
    <row r="227" spans="1:8" ht="24" customHeight="1">
      <c r="A227" s="5">
        <v>0</v>
      </c>
      <c r="B227" s="29">
        <f t="shared" si="9"/>
      </c>
      <c r="C227" s="61"/>
      <c r="D227" s="52"/>
      <c r="E227" s="61"/>
      <c r="F227" s="16" t="s">
        <v>105</v>
      </c>
      <c r="H227" s="27">
        <f t="shared" si="8"/>
      </c>
    </row>
    <row r="228" spans="1:8" ht="24" customHeight="1">
      <c r="A228" s="5">
        <v>0</v>
      </c>
      <c r="B228" s="29">
        <f t="shared" si="9"/>
      </c>
      <c r="C228" s="61"/>
      <c r="D228" s="52"/>
      <c r="E228" s="61"/>
      <c r="F228" s="16" t="s">
        <v>111</v>
      </c>
      <c r="H228" s="27">
        <f t="shared" si="8"/>
      </c>
    </row>
    <row r="229" spans="1:8" ht="61.5" customHeight="1">
      <c r="A229" s="5">
        <v>0</v>
      </c>
      <c r="B229" s="29">
        <f t="shared" si="9"/>
      </c>
      <c r="C229" s="61"/>
      <c r="D229" s="52"/>
      <c r="E229" s="61"/>
      <c r="F229" s="16" t="s">
        <v>97</v>
      </c>
      <c r="H229" s="27">
        <f t="shared" si="8"/>
      </c>
    </row>
    <row r="230" spans="1:8" ht="51" customHeight="1">
      <c r="A230" s="5"/>
      <c r="B230" s="29">
        <f t="shared" si="9"/>
      </c>
      <c r="C230" s="17" t="s">
        <v>478</v>
      </c>
      <c r="D230" s="53"/>
      <c r="E230" s="16" t="s">
        <v>113</v>
      </c>
      <c r="F230" s="48" t="s">
        <v>423</v>
      </c>
      <c r="H230" s="27">
        <f t="shared" si="8"/>
      </c>
    </row>
    <row r="231" spans="1:10" ht="30.75" customHeight="1">
      <c r="A231" s="72" t="s">
        <v>515</v>
      </c>
      <c r="B231" s="72"/>
      <c r="C231" s="72"/>
      <c r="D231" s="72"/>
      <c r="E231" s="72"/>
      <c r="F231" s="72"/>
      <c r="G231" s="15"/>
      <c r="H231" s="27">
        <f t="shared" si="8"/>
      </c>
      <c r="J231" s="12"/>
    </row>
    <row r="232" spans="1:10" s="12" customFormat="1" ht="13.5" customHeight="1">
      <c r="A232" s="5"/>
      <c r="B232" s="29"/>
      <c r="C232" s="15"/>
      <c r="D232" s="54"/>
      <c r="E232" s="47"/>
      <c r="F232" s="47"/>
      <c r="G232" s="29"/>
      <c r="H232" s="27">
        <f t="shared" si="8"/>
      </c>
      <c r="I232"/>
      <c r="J232" s="3"/>
    </row>
    <row r="233" spans="1:8" ht="24" customHeight="1">
      <c r="A233" s="5">
        <v>99</v>
      </c>
      <c r="B233" s="29" t="str">
        <f aca="true" t="shared" si="10" ref="B233:B240">IF(ISBLANK(G233),"",ABS(ROUND(G233,0))&amp;" "&amp;H233)</f>
        <v>1910 A.D.</v>
      </c>
      <c r="C233" s="2" t="s">
        <v>96</v>
      </c>
      <c r="D233" s="52"/>
      <c r="E233" s="16" t="s">
        <v>439</v>
      </c>
      <c r="F233" s="16" t="s">
        <v>99</v>
      </c>
      <c r="G233" s="29">
        <v>1910</v>
      </c>
      <c r="H233" s="27" t="str">
        <f t="shared" si="8"/>
        <v>A.D.</v>
      </c>
    </row>
    <row r="234" spans="1:8" ht="24" customHeight="1">
      <c r="A234" s="5">
        <v>0</v>
      </c>
      <c r="B234" s="29">
        <f t="shared" si="10"/>
      </c>
      <c r="C234" s="2"/>
      <c r="D234" s="52"/>
      <c r="E234" s="16"/>
      <c r="F234" s="16" t="s">
        <v>98</v>
      </c>
      <c r="H234" s="27">
        <f t="shared" si="8"/>
      </c>
    </row>
    <row r="235" spans="1:8" ht="24" customHeight="1">
      <c r="A235" s="5">
        <v>0</v>
      </c>
      <c r="B235" s="29">
        <f t="shared" si="10"/>
      </c>
      <c r="C235" s="2"/>
      <c r="D235" s="52"/>
      <c r="E235" s="16"/>
      <c r="F235" s="16" t="s">
        <v>106</v>
      </c>
      <c r="H235" s="27">
        <f t="shared" si="8"/>
      </c>
    </row>
    <row r="236" spans="1:8" ht="24" customHeight="1">
      <c r="A236" s="5">
        <v>0</v>
      </c>
      <c r="B236" s="29">
        <f t="shared" si="10"/>
      </c>
      <c r="C236" s="2"/>
      <c r="D236" s="52"/>
      <c r="E236" s="16"/>
      <c r="F236" s="16" t="s">
        <v>107</v>
      </c>
      <c r="H236" s="27">
        <f t="shared" si="8"/>
      </c>
    </row>
    <row r="237" spans="1:8" ht="24" customHeight="1">
      <c r="A237" s="5">
        <v>0</v>
      </c>
      <c r="B237" s="29">
        <f t="shared" si="10"/>
      </c>
      <c r="C237" s="2"/>
      <c r="D237" s="52"/>
      <c r="E237" s="16"/>
      <c r="F237" s="16" t="s">
        <v>100</v>
      </c>
      <c r="H237" s="27">
        <f t="shared" si="8"/>
      </c>
    </row>
    <row r="238" spans="1:8" ht="24" customHeight="1">
      <c r="A238" s="5">
        <v>0</v>
      </c>
      <c r="B238" s="29">
        <f t="shared" si="10"/>
      </c>
      <c r="C238" s="2"/>
      <c r="D238" s="52"/>
      <c r="E238" s="16"/>
      <c r="F238" s="16" t="s">
        <v>108</v>
      </c>
      <c r="H238" s="27">
        <f t="shared" si="8"/>
      </c>
    </row>
    <row r="239" spans="1:8" ht="24" customHeight="1">
      <c r="A239" s="5">
        <v>0</v>
      </c>
      <c r="B239" s="29">
        <f t="shared" si="10"/>
      </c>
      <c r="C239" s="2"/>
      <c r="D239" s="52"/>
      <c r="E239" s="16"/>
      <c r="F239" s="16" t="s">
        <v>109</v>
      </c>
      <c r="H239" s="27">
        <f t="shared" si="8"/>
      </c>
    </row>
    <row r="240" spans="1:8" ht="24" customHeight="1">
      <c r="A240" s="5">
        <v>0</v>
      </c>
      <c r="B240" s="29">
        <f t="shared" si="10"/>
      </c>
      <c r="C240" s="2"/>
      <c r="D240" s="52"/>
      <c r="E240" s="16"/>
      <c r="F240" s="16" t="s">
        <v>110</v>
      </c>
      <c r="H240" s="27">
        <f t="shared" si="8"/>
      </c>
    </row>
    <row r="241" spans="1:8" ht="24" customHeight="1">
      <c r="A241" s="5">
        <v>0</v>
      </c>
      <c r="C241" s="2"/>
      <c r="D241" s="52"/>
      <c r="E241" s="16"/>
      <c r="F241" s="16" t="s">
        <v>102</v>
      </c>
      <c r="H241" s="27">
        <f t="shared" si="8"/>
      </c>
    </row>
    <row r="242" spans="1:8" ht="27" customHeight="1">
      <c r="A242" s="72" t="s">
        <v>527</v>
      </c>
      <c r="B242" s="72"/>
      <c r="C242" s="72"/>
      <c r="D242" s="72"/>
      <c r="E242" s="72"/>
      <c r="F242" s="72"/>
      <c r="G242" s="15"/>
      <c r="H242" s="27">
        <f t="shared" si="8"/>
      </c>
    </row>
    <row r="243" spans="1:8" ht="15.75" customHeight="1">
      <c r="A243" s="5"/>
      <c r="C243" s="15"/>
      <c r="D243" s="54"/>
      <c r="E243" s="47"/>
      <c r="F243" s="47"/>
      <c r="H243" s="27">
        <f t="shared" si="8"/>
      </c>
    </row>
    <row r="244" spans="1:8" ht="24" customHeight="1">
      <c r="A244" s="5">
        <v>99</v>
      </c>
      <c r="B244" s="29">
        <f>IF(ISBLANK(G244),"",ABS(ROUND(G244,0))&amp;" "&amp;H244)</f>
      </c>
      <c r="C244" s="62" t="s">
        <v>514</v>
      </c>
      <c r="D244" s="52"/>
      <c r="E244" s="17" t="s">
        <v>525</v>
      </c>
      <c r="F244" s="16" t="s">
        <v>516</v>
      </c>
      <c r="H244" s="27">
        <f t="shared" si="8"/>
      </c>
    </row>
    <row r="245" spans="1:8" ht="24" customHeight="1">
      <c r="A245" s="5">
        <v>0</v>
      </c>
      <c r="B245" s="29">
        <f>IF(ISBLANK(G245),"",ABS(ROUND(G245,0))&amp;" "&amp;H245)</f>
      </c>
      <c r="C245" s="62"/>
      <c r="D245" s="52"/>
      <c r="E245" s="16"/>
      <c r="F245" s="16" t="s">
        <v>526</v>
      </c>
      <c r="H245" s="27">
        <f t="shared" si="8"/>
      </c>
    </row>
    <row r="246" spans="5:6" ht="25.5" customHeight="1">
      <c r="E246" s="16" t="s">
        <v>511</v>
      </c>
      <c r="F246" s="55" t="s">
        <v>524</v>
      </c>
    </row>
    <row r="247" ht="25.5" customHeight="1"/>
    <row r="248" spans="1:10" ht="39" customHeight="1">
      <c r="A248" s="71" t="s">
        <v>354</v>
      </c>
      <c r="B248" s="71"/>
      <c r="C248" s="71"/>
      <c r="D248" s="71"/>
      <c r="E248" s="71"/>
      <c r="F248" s="71"/>
      <c r="G248" s="24"/>
      <c r="H248" s="27">
        <f t="shared" si="8"/>
      </c>
      <c r="J248" s="11"/>
    </row>
    <row r="249" spans="1:10" ht="24" customHeight="1">
      <c r="A249" s="5">
        <v>100</v>
      </c>
      <c r="B249" s="29">
        <f>IF(ISBLANK(G249),"",ABS(ROUND(G249,0))&amp;" "&amp;H249)</f>
      </c>
      <c r="C249" s="17" t="s">
        <v>98</v>
      </c>
      <c r="D249" s="55"/>
      <c r="E249" s="17" t="s">
        <v>432</v>
      </c>
      <c r="F249" s="17" t="s">
        <v>142</v>
      </c>
      <c r="H249" s="27">
        <f t="shared" si="8"/>
      </c>
      <c r="J249" s="10"/>
    </row>
    <row r="250" spans="1:10" s="11" customFormat="1" ht="24" customHeight="1">
      <c r="A250" s="14"/>
      <c r="B250" s="29">
        <f>IF(ISBLANK(G250),"",ABS(ROUND(G250,0))&amp;" "&amp;H250)</f>
      </c>
      <c r="C250" s="17"/>
      <c r="D250" s="55"/>
      <c r="E250" s="17"/>
      <c r="F250" s="17" t="s">
        <v>143</v>
      </c>
      <c r="G250" s="29"/>
      <c r="H250" s="27">
        <f t="shared" si="8"/>
      </c>
      <c r="I250"/>
      <c r="J250" s="10"/>
    </row>
    <row r="251" spans="1:9" s="10" customFormat="1" ht="27" customHeight="1">
      <c r="A251" s="14"/>
      <c r="B251" s="29">
        <f>IF(ISBLANK(G251),"",ABS(ROUND(G251,0))&amp;" "&amp;H251)</f>
      </c>
      <c r="C251" s="17"/>
      <c r="D251" s="55"/>
      <c r="E251" s="17"/>
      <c r="F251" s="17" t="s">
        <v>144</v>
      </c>
      <c r="G251" s="29"/>
      <c r="H251" s="27">
        <f t="shared" si="8"/>
      </c>
      <c r="I251"/>
    </row>
    <row r="252" spans="1:9" s="10" customFormat="1" ht="39.75" customHeight="1">
      <c r="A252" s="14"/>
      <c r="B252" s="29"/>
      <c r="C252" s="17"/>
      <c r="D252" s="55"/>
      <c r="E252" s="17" t="s">
        <v>145</v>
      </c>
      <c r="F252" s="51" t="s">
        <v>146</v>
      </c>
      <c r="G252" s="29"/>
      <c r="H252" s="27">
        <f t="shared" si="8"/>
      </c>
      <c r="I252"/>
    </row>
    <row r="253" spans="1:9" s="10" customFormat="1" ht="37.5" customHeight="1">
      <c r="A253" s="5">
        <v>100</v>
      </c>
      <c r="B253" s="29">
        <f aca="true" t="shared" si="11" ref="B253:B269">IF(ISBLANK(G253),"",ABS(ROUND(G253,0))&amp;" "&amp;H253)</f>
      </c>
      <c r="C253" s="60" t="s">
        <v>165</v>
      </c>
      <c r="D253" s="55"/>
      <c r="E253" s="17" t="s">
        <v>536</v>
      </c>
      <c r="F253" s="17" t="s">
        <v>537</v>
      </c>
      <c r="G253" s="29"/>
      <c r="H253" s="27">
        <f t="shared" si="8"/>
      </c>
      <c r="I253"/>
    </row>
    <row r="254" spans="1:9" s="10" customFormat="1" ht="24" customHeight="1">
      <c r="A254" s="14"/>
      <c r="B254" s="29">
        <f t="shared" si="11"/>
      </c>
      <c r="C254" s="60"/>
      <c r="D254" s="55"/>
      <c r="E254" s="49"/>
      <c r="F254" s="17" t="s">
        <v>147</v>
      </c>
      <c r="G254" s="29"/>
      <c r="H254" s="27">
        <f t="shared" si="8"/>
      </c>
      <c r="I254"/>
    </row>
    <row r="255" spans="1:9" s="10" customFormat="1" ht="27" customHeight="1">
      <c r="A255" s="14"/>
      <c r="B255" s="29">
        <f t="shared" si="11"/>
      </c>
      <c r="C255" s="17"/>
      <c r="D255" s="55"/>
      <c r="E255" s="17" t="s">
        <v>538</v>
      </c>
      <c r="F255" s="17" t="s">
        <v>539</v>
      </c>
      <c r="G255" s="29"/>
      <c r="H255" s="27">
        <f t="shared" si="8"/>
      </c>
      <c r="I255"/>
    </row>
    <row r="256" spans="1:9" s="10" customFormat="1" ht="24" customHeight="1">
      <c r="A256" s="14"/>
      <c r="B256" s="29">
        <f t="shared" si="11"/>
      </c>
      <c r="C256" s="17"/>
      <c r="D256" s="55"/>
      <c r="E256" s="17" t="s">
        <v>166</v>
      </c>
      <c r="F256" s="17" t="s">
        <v>148</v>
      </c>
      <c r="G256" s="29"/>
      <c r="H256" s="27">
        <f t="shared" si="8"/>
      </c>
      <c r="I256"/>
    </row>
    <row r="257" spans="1:9" s="10" customFormat="1" ht="27.75" customHeight="1">
      <c r="A257" s="14"/>
      <c r="B257" s="29">
        <f t="shared" si="11"/>
      </c>
      <c r="C257" s="49"/>
      <c r="D257" s="56"/>
      <c r="E257" s="17"/>
      <c r="F257" s="17" t="s">
        <v>149</v>
      </c>
      <c r="G257" s="29"/>
      <c r="H257" s="27">
        <f t="shared" si="8"/>
      </c>
      <c r="I257"/>
    </row>
    <row r="258" spans="1:9" s="10" customFormat="1" ht="24" customHeight="1">
      <c r="A258" s="5">
        <v>100</v>
      </c>
      <c r="B258" s="29">
        <f t="shared" si="11"/>
      </c>
      <c r="C258" s="60" t="s">
        <v>162</v>
      </c>
      <c r="D258" s="55"/>
      <c r="E258" s="17" t="s">
        <v>163</v>
      </c>
      <c r="F258" s="17" t="s">
        <v>150</v>
      </c>
      <c r="G258" s="29"/>
      <c r="H258" s="27">
        <f aca="true" t="shared" si="12" ref="H258:H326">IF(ISBLANK(G258),"",IF(G258&lt;0,"B.C.","A.D."))</f>
      </c>
      <c r="I258"/>
    </row>
    <row r="259" spans="1:9" s="10" customFormat="1" ht="24" customHeight="1">
      <c r="A259" s="14"/>
      <c r="B259" s="29">
        <f t="shared" si="11"/>
      </c>
      <c r="C259" s="60"/>
      <c r="D259" s="55"/>
      <c r="E259" s="17"/>
      <c r="F259" s="17" t="s">
        <v>151</v>
      </c>
      <c r="G259" s="29"/>
      <c r="H259" s="27">
        <f t="shared" si="12"/>
      </c>
      <c r="I259"/>
    </row>
    <row r="260" spans="1:9" s="10" customFormat="1" ht="24" customHeight="1">
      <c r="A260" s="14"/>
      <c r="B260" s="29">
        <f t="shared" si="11"/>
      </c>
      <c r="C260" s="17"/>
      <c r="D260" s="55"/>
      <c r="E260" s="60" t="s">
        <v>477</v>
      </c>
      <c r="F260" s="17" t="s">
        <v>152</v>
      </c>
      <c r="G260" s="29"/>
      <c r="H260" s="27">
        <f t="shared" si="12"/>
      </c>
      <c r="I260"/>
    </row>
    <row r="261" spans="1:9" s="10" customFormat="1" ht="33.75" customHeight="1">
      <c r="A261" s="14"/>
      <c r="B261" s="29">
        <f t="shared" si="11"/>
      </c>
      <c r="C261" s="17"/>
      <c r="D261" s="55"/>
      <c r="E261" s="60"/>
      <c r="F261" s="17" t="s">
        <v>153</v>
      </c>
      <c r="G261" s="29"/>
      <c r="H261" s="27">
        <f t="shared" si="12"/>
      </c>
      <c r="I261"/>
    </row>
    <row r="262" spans="1:9" s="10" customFormat="1" ht="36.75" customHeight="1">
      <c r="A262" s="14"/>
      <c r="B262" s="29">
        <f t="shared" si="11"/>
      </c>
      <c r="C262" s="17"/>
      <c r="D262" s="55"/>
      <c r="E262" s="17" t="s">
        <v>164</v>
      </c>
      <c r="F262" s="51" t="s">
        <v>146</v>
      </c>
      <c r="G262" s="29"/>
      <c r="H262" s="27">
        <f t="shared" si="12"/>
      </c>
      <c r="I262"/>
    </row>
    <row r="263" spans="1:9" s="10" customFormat="1" ht="24" customHeight="1">
      <c r="A263" s="5">
        <v>100</v>
      </c>
      <c r="B263" s="29" t="str">
        <f t="shared" si="11"/>
        <v>1933 A.D.</v>
      </c>
      <c r="C263" s="69" t="s">
        <v>193</v>
      </c>
      <c r="D263" s="57"/>
      <c r="E263" s="16" t="s">
        <v>426</v>
      </c>
      <c r="F263" s="16" t="s">
        <v>510</v>
      </c>
      <c r="G263" s="29">
        <v>1933</v>
      </c>
      <c r="H263" s="27" t="str">
        <f t="shared" si="12"/>
        <v>A.D.</v>
      </c>
      <c r="I263"/>
    </row>
    <row r="264" spans="1:9" s="10" customFormat="1" ht="26.25" customHeight="1">
      <c r="A264" s="14"/>
      <c r="B264" s="29">
        <f t="shared" si="11"/>
      </c>
      <c r="C264" s="69"/>
      <c r="D264" s="57"/>
      <c r="E264" s="16"/>
      <c r="F264" s="16" t="s">
        <v>124</v>
      </c>
      <c r="G264" s="29"/>
      <c r="H264" s="27">
        <f t="shared" si="12"/>
      </c>
      <c r="I264"/>
    </row>
    <row r="265" spans="1:9" s="10" customFormat="1" ht="27" customHeight="1">
      <c r="A265" s="14"/>
      <c r="B265" s="29">
        <f t="shared" si="11"/>
      </c>
      <c r="C265" s="16"/>
      <c r="D265" s="57"/>
      <c r="E265" s="16"/>
      <c r="F265" s="16" t="s">
        <v>125</v>
      </c>
      <c r="G265" s="29"/>
      <c r="H265" s="27">
        <f t="shared" si="12"/>
      </c>
      <c r="I265"/>
    </row>
    <row r="266" spans="1:9" s="10" customFormat="1" ht="26.25" customHeight="1">
      <c r="A266" s="14"/>
      <c r="B266" s="29">
        <f t="shared" si="11"/>
      </c>
      <c r="C266" s="16"/>
      <c r="D266" s="57"/>
      <c r="E266" s="16" t="s">
        <v>501</v>
      </c>
      <c r="F266" s="16" t="s">
        <v>118</v>
      </c>
      <c r="G266" s="29"/>
      <c r="H266" s="27">
        <f t="shared" si="12"/>
      </c>
      <c r="I266"/>
    </row>
    <row r="267" spans="1:9" s="10" customFormat="1" ht="42" customHeight="1">
      <c r="A267" s="14"/>
      <c r="B267" s="29">
        <f t="shared" si="11"/>
      </c>
      <c r="C267" s="2"/>
      <c r="D267" s="52"/>
      <c r="E267" s="16" t="s">
        <v>502</v>
      </c>
      <c r="F267" s="16" t="s">
        <v>159</v>
      </c>
      <c r="G267" s="29"/>
      <c r="H267" s="27">
        <f t="shared" si="12"/>
      </c>
      <c r="I267"/>
    </row>
    <row r="268" spans="1:9" s="10" customFormat="1" ht="24" customHeight="1">
      <c r="A268" s="5">
        <v>100</v>
      </c>
      <c r="B268" s="29">
        <f t="shared" si="11"/>
      </c>
      <c r="C268" s="69" t="s">
        <v>160</v>
      </c>
      <c r="D268" s="57"/>
      <c r="E268" s="69" t="s">
        <v>161</v>
      </c>
      <c r="F268" s="16" t="s">
        <v>154</v>
      </c>
      <c r="G268" s="29"/>
      <c r="H268" s="27">
        <f t="shared" si="12"/>
      </c>
      <c r="I268"/>
    </row>
    <row r="269" spans="1:9" s="10" customFormat="1" ht="24" customHeight="1">
      <c r="A269" s="14"/>
      <c r="B269" s="29">
        <f t="shared" si="11"/>
      </c>
      <c r="C269" s="69"/>
      <c r="D269" s="57"/>
      <c r="E269" s="69"/>
      <c r="F269" s="16" t="s">
        <v>155</v>
      </c>
      <c r="G269" s="29"/>
      <c r="H269" s="27">
        <f t="shared" si="12"/>
      </c>
      <c r="I269"/>
    </row>
    <row r="270" spans="1:9" s="10" customFormat="1" ht="24" customHeight="1">
      <c r="A270" s="14"/>
      <c r="B270" s="29">
        <f aca="true" t="shared" si="13" ref="B270:B282">IF(ISBLANK(G270),"",ABS(INT(G270))&amp;" "&amp;H270)</f>
      </c>
      <c r="C270" s="69"/>
      <c r="D270" s="57"/>
      <c r="E270" s="16"/>
      <c r="F270" s="16" t="s">
        <v>156</v>
      </c>
      <c r="G270" s="29"/>
      <c r="H270" s="27">
        <f t="shared" si="12"/>
      </c>
      <c r="I270"/>
    </row>
    <row r="271" spans="1:9" s="10" customFormat="1" ht="24" customHeight="1">
      <c r="A271" s="14"/>
      <c r="B271" s="29">
        <f t="shared" si="13"/>
      </c>
      <c r="C271" s="69"/>
      <c r="D271" s="57"/>
      <c r="E271" s="16"/>
      <c r="F271" s="16" t="s">
        <v>157</v>
      </c>
      <c r="G271" s="29"/>
      <c r="H271" s="27">
        <f t="shared" si="12"/>
      </c>
      <c r="I271"/>
    </row>
    <row r="272" spans="1:9" s="10" customFormat="1" ht="36.75" customHeight="1">
      <c r="A272" s="14"/>
      <c r="B272" s="29">
        <f t="shared" si="13"/>
      </c>
      <c r="C272" s="16"/>
      <c r="D272" s="57"/>
      <c r="E272" s="16"/>
      <c r="F272" s="16" t="s">
        <v>158</v>
      </c>
      <c r="G272" s="29"/>
      <c r="H272" s="27">
        <f t="shared" si="12"/>
      </c>
      <c r="I272"/>
    </row>
    <row r="273" spans="1:9" s="10" customFormat="1" ht="24.75" customHeight="1">
      <c r="A273" s="5">
        <v>100</v>
      </c>
      <c r="B273" s="29">
        <f t="shared" si="13"/>
      </c>
      <c r="C273" s="69" t="s">
        <v>167</v>
      </c>
      <c r="D273" s="57"/>
      <c r="E273" s="16" t="s">
        <v>168</v>
      </c>
      <c r="F273" s="16" t="s">
        <v>169</v>
      </c>
      <c r="G273" s="29"/>
      <c r="H273" s="27">
        <f t="shared" si="12"/>
      </c>
      <c r="I273"/>
    </row>
    <row r="274" spans="1:9" s="10" customFormat="1" ht="23.25" customHeight="1">
      <c r="A274" s="14"/>
      <c r="B274" s="29">
        <f t="shared" si="13"/>
      </c>
      <c r="C274" s="69"/>
      <c r="D274" s="57"/>
      <c r="E274" s="16"/>
      <c r="F274" s="16" t="s">
        <v>170</v>
      </c>
      <c r="G274" s="29"/>
      <c r="H274" s="27">
        <f t="shared" si="12"/>
      </c>
      <c r="I274"/>
    </row>
    <row r="275" spans="1:9" s="10" customFormat="1" ht="24" customHeight="1">
      <c r="A275" s="14"/>
      <c r="B275" s="29">
        <f t="shared" si="13"/>
      </c>
      <c r="C275" s="69"/>
      <c r="D275" s="57"/>
      <c r="E275" s="16"/>
      <c r="F275" s="16" t="s">
        <v>171</v>
      </c>
      <c r="G275" s="29"/>
      <c r="H275" s="27">
        <f t="shared" si="12"/>
      </c>
      <c r="I275"/>
    </row>
    <row r="276" spans="1:9" s="10" customFormat="1" ht="26.25" customHeight="1">
      <c r="A276" s="14"/>
      <c r="B276" s="29">
        <f t="shared" si="13"/>
      </c>
      <c r="C276" s="69"/>
      <c r="D276" s="57"/>
      <c r="E276" s="16"/>
      <c r="F276" s="16" t="s">
        <v>172</v>
      </c>
      <c r="G276" s="29"/>
      <c r="H276" s="27">
        <f t="shared" si="12"/>
      </c>
      <c r="I276"/>
    </row>
    <row r="277" spans="1:9" s="10" customFormat="1" ht="37.5" customHeight="1">
      <c r="A277" s="14"/>
      <c r="B277" s="29">
        <f t="shared" si="13"/>
      </c>
      <c r="C277" s="69"/>
      <c r="D277" s="57"/>
      <c r="E277" s="16"/>
      <c r="F277" s="16" t="s">
        <v>173</v>
      </c>
      <c r="G277" s="29"/>
      <c r="H277" s="27">
        <f t="shared" si="12"/>
      </c>
      <c r="I277"/>
    </row>
    <row r="278" spans="1:9" s="10" customFormat="1" ht="24" customHeight="1">
      <c r="A278" s="5">
        <v>100</v>
      </c>
      <c r="B278" s="29">
        <f t="shared" si="13"/>
      </c>
      <c r="C278" s="69" t="s">
        <v>102</v>
      </c>
      <c r="D278" s="57"/>
      <c r="E278" s="16" t="s">
        <v>174</v>
      </c>
      <c r="F278" s="16" t="s">
        <v>175</v>
      </c>
      <c r="G278" s="29"/>
      <c r="H278" s="27">
        <f t="shared" si="12"/>
      </c>
      <c r="I278"/>
    </row>
    <row r="279" spans="1:9" s="10" customFormat="1" ht="24" customHeight="1">
      <c r="A279" s="14"/>
      <c r="B279" s="29">
        <f t="shared" si="13"/>
      </c>
      <c r="C279" s="69"/>
      <c r="D279" s="57"/>
      <c r="E279" s="16"/>
      <c r="F279" s="16" t="s">
        <v>176</v>
      </c>
      <c r="G279" s="29"/>
      <c r="H279" s="27">
        <f t="shared" si="12"/>
      </c>
      <c r="I279"/>
    </row>
    <row r="280" spans="1:9" s="10" customFormat="1" ht="24" customHeight="1">
      <c r="A280" s="14"/>
      <c r="B280" s="29">
        <f t="shared" si="13"/>
      </c>
      <c r="C280" s="16"/>
      <c r="D280" s="57"/>
      <c r="E280" s="16"/>
      <c r="F280" s="16" t="s">
        <v>192</v>
      </c>
      <c r="G280" s="29"/>
      <c r="H280" s="27">
        <f t="shared" si="12"/>
      </c>
      <c r="I280"/>
    </row>
    <row r="281" spans="1:9" s="10" customFormat="1" ht="24" customHeight="1">
      <c r="A281" s="14"/>
      <c r="B281" s="29">
        <f t="shared" si="13"/>
      </c>
      <c r="C281" s="16"/>
      <c r="D281" s="57"/>
      <c r="E281" s="16"/>
      <c r="F281" s="16" t="s">
        <v>177</v>
      </c>
      <c r="G281" s="29"/>
      <c r="H281" s="27">
        <f t="shared" si="12"/>
      </c>
      <c r="I281"/>
    </row>
    <row r="282" spans="1:9" s="10" customFormat="1" ht="24" customHeight="1">
      <c r="A282" s="14"/>
      <c r="B282" s="29">
        <f t="shared" si="13"/>
      </c>
      <c r="C282" s="16"/>
      <c r="D282" s="57"/>
      <c r="E282" s="16"/>
      <c r="F282" s="16" t="s">
        <v>489</v>
      </c>
      <c r="G282" s="29"/>
      <c r="H282" s="27">
        <f t="shared" si="12"/>
      </c>
      <c r="I282"/>
    </row>
    <row r="283" spans="1:9" s="10" customFormat="1" ht="24.75" customHeight="1">
      <c r="A283" s="72" t="s">
        <v>2</v>
      </c>
      <c r="B283" s="72"/>
      <c r="C283" s="72"/>
      <c r="D283" s="72"/>
      <c r="E283" s="72"/>
      <c r="F283" s="72"/>
      <c r="G283" s="29"/>
      <c r="H283" s="27"/>
      <c r="I283"/>
    </row>
    <row r="284" spans="1:9" s="10" customFormat="1" ht="24.75" customHeight="1">
      <c r="A284" s="5"/>
      <c r="B284" s="29"/>
      <c r="C284" s="15"/>
      <c r="D284" s="54"/>
      <c r="E284" s="47"/>
      <c r="F284" s="47"/>
      <c r="G284" s="29"/>
      <c r="H284" s="27"/>
      <c r="I284"/>
    </row>
    <row r="285" spans="1:9" s="10" customFormat="1" ht="25.5" customHeight="1">
      <c r="A285" s="5">
        <v>100</v>
      </c>
      <c r="B285" s="29"/>
      <c r="C285" s="69" t="s">
        <v>512</v>
      </c>
      <c r="D285" s="52"/>
      <c r="E285" s="16" t="s">
        <v>513</v>
      </c>
      <c r="F285" s="16" t="s">
        <v>528</v>
      </c>
      <c r="G285" s="29"/>
      <c r="H285" s="27"/>
      <c r="I285"/>
    </row>
    <row r="286" spans="1:9" s="10" customFormat="1" ht="42" customHeight="1">
      <c r="A286" s="5">
        <v>0</v>
      </c>
      <c r="B286" s="29"/>
      <c r="C286" s="61"/>
      <c r="D286" s="52"/>
      <c r="E286" s="16"/>
      <c r="F286" s="16" t="s">
        <v>529</v>
      </c>
      <c r="G286" s="29"/>
      <c r="H286" s="27"/>
      <c r="I286"/>
    </row>
    <row r="287" spans="1:9" s="10" customFormat="1" ht="36" customHeight="1">
      <c r="A287" s="5"/>
      <c r="B287" s="29"/>
      <c r="C287" s="2"/>
      <c r="D287" s="52"/>
      <c r="E287" s="16"/>
      <c r="F287" s="16" t="s">
        <v>530</v>
      </c>
      <c r="G287" s="29"/>
      <c r="H287" s="27"/>
      <c r="I287"/>
    </row>
    <row r="288" spans="1:10" s="10" customFormat="1" ht="24" customHeight="1">
      <c r="A288" s="70" t="s">
        <v>112</v>
      </c>
      <c r="B288" s="70"/>
      <c r="C288" s="66"/>
      <c r="D288" s="66"/>
      <c r="E288" s="66"/>
      <c r="F288" s="66"/>
      <c r="G288" s="50"/>
      <c r="H288" s="27">
        <f t="shared" si="12"/>
      </c>
      <c r="I288"/>
      <c r="J288" s="3"/>
    </row>
    <row r="289" spans="1:10" s="10" customFormat="1" ht="18.75" customHeight="1">
      <c r="A289" s="65" t="s">
        <v>364</v>
      </c>
      <c r="B289" s="65"/>
      <c r="C289" s="66"/>
      <c r="D289" s="66"/>
      <c r="E289" s="66"/>
      <c r="F289" s="66"/>
      <c r="G289" s="50"/>
      <c r="H289" s="27">
        <f t="shared" si="12"/>
      </c>
      <c r="I289"/>
      <c r="J289" s="3"/>
    </row>
    <row r="290" spans="1:8" ht="21" customHeight="1">
      <c r="A290" s="65" t="s">
        <v>366</v>
      </c>
      <c r="B290" s="65"/>
      <c r="C290" s="66"/>
      <c r="D290" s="66"/>
      <c r="E290" s="66"/>
      <c r="F290" s="66"/>
      <c r="H290" s="27">
        <f t="shared" si="12"/>
      </c>
    </row>
    <row r="291" spans="1:8" ht="29.25" customHeight="1">
      <c r="A291" s="65" t="s">
        <v>523</v>
      </c>
      <c r="B291" s="65"/>
      <c r="C291" s="66"/>
      <c r="D291" s="66"/>
      <c r="E291" s="66"/>
      <c r="F291" s="66"/>
      <c r="G291" s="50"/>
      <c r="H291" s="27">
        <f t="shared" si="12"/>
      </c>
    </row>
    <row r="292" spans="1:8" ht="18.75" customHeight="1">
      <c r="A292" s="65" t="s">
        <v>365</v>
      </c>
      <c r="B292" s="65"/>
      <c r="C292" s="66"/>
      <c r="D292" s="66"/>
      <c r="E292" s="66"/>
      <c r="F292" s="66"/>
      <c r="H292" s="27">
        <f t="shared" si="12"/>
      </c>
    </row>
    <row r="293" spans="1:8" ht="30.75" customHeight="1">
      <c r="A293" s="65" t="s">
        <v>522</v>
      </c>
      <c r="B293" s="65"/>
      <c r="C293" s="66"/>
      <c r="D293" s="66"/>
      <c r="E293" s="66"/>
      <c r="F293" s="66"/>
      <c r="G293" s="50"/>
      <c r="H293" s="27">
        <f t="shared" si="12"/>
      </c>
    </row>
    <row r="294" spans="1:8" ht="19.5" customHeight="1">
      <c r="A294" s="65" t="s">
        <v>367</v>
      </c>
      <c r="B294" s="65"/>
      <c r="C294" s="66"/>
      <c r="D294" s="66"/>
      <c r="E294" s="66"/>
      <c r="F294" s="66"/>
      <c r="G294" s="50"/>
      <c r="H294" s="27">
        <f t="shared" si="12"/>
      </c>
    </row>
    <row r="295" spans="1:8" ht="18.75" customHeight="1">
      <c r="A295" s="65" t="s">
        <v>425</v>
      </c>
      <c r="B295" s="65"/>
      <c r="C295" s="66"/>
      <c r="D295" s="66"/>
      <c r="E295" s="66"/>
      <c r="F295" s="66"/>
      <c r="G295" s="50"/>
      <c r="H295" s="27">
        <f t="shared" si="12"/>
      </c>
    </row>
    <row r="296" spans="1:8" ht="21" customHeight="1">
      <c r="A296" s="65" t="s">
        <v>424</v>
      </c>
      <c r="B296" s="65"/>
      <c r="C296" s="66"/>
      <c r="D296" s="66"/>
      <c r="E296" s="66"/>
      <c r="F296" s="66"/>
      <c r="G296" s="50"/>
      <c r="H296" s="27">
        <f t="shared" si="12"/>
      </c>
    </row>
    <row r="297" spans="1:8" ht="18.75" customHeight="1">
      <c r="A297" s="65" t="s">
        <v>476</v>
      </c>
      <c r="B297" s="65"/>
      <c r="C297" s="66"/>
      <c r="D297" s="66"/>
      <c r="E297" s="66"/>
      <c r="F297" s="66"/>
      <c r="G297" s="50"/>
      <c r="H297" s="27">
        <f t="shared" si="12"/>
      </c>
    </row>
    <row r="298" spans="1:8" ht="24" customHeight="1">
      <c r="A298" s="65" t="s">
        <v>471</v>
      </c>
      <c r="B298" s="65"/>
      <c r="C298" s="66"/>
      <c r="D298" s="66"/>
      <c r="E298" s="66"/>
      <c r="F298" s="66"/>
      <c r="H298" s="27">
        <f t="shared" si="12"/>
      </c>
    </row>
    <row r="299" spans="4:8" ht="22.5" customHeight="1">
      <c r="D299" s="53"/>
      <c r="H299" s="27">
        <f t="shared" si="12"/>
      </c>
    </row>
    <row r="300" spans="4:8" ht="35.25" customHeight="1">
      <c r="D300" s="53"/>
      <c r="H300" s="27">
        <f t="shared" si="12"/>
      </c>
    </row>
    <row r="301" spans="4:8" ht="27.75" customHeight="1">
      <c r="D301" s="53"/>
      <c r="H301" s="27">
        <f t="shared" si="12"/>
      </c>
    </row>
    <row r="302" spans="4:8" ht="27.75" customHeight="1">
      <c r="D302" s="53"/>
      <c r="H302" s="27">
        <f t="shared" si="12"/>
      </c>
    </row>
    <row r="303" spans="4:8" ht="27.75" customHeight="1">
      <c r="D303" s="53"/>
      <c r="H303" s="27">
        <f t="shared" si="12"/>
      </c>
    </row>
    <row r="304" spans="4:8" ht="27.75" customHeight="1">
      <c r="D304" s="53"/>
      <c r="H304" s="27">
        <f t="shared" si="12"/>
      </c>
    </row>
    <row r="305" spans="4:8" ht="27.75" customHeight="1">
      <c r="D305" s="53"/>
      <c r="H305" s="27">
        <f t="shared" si="12"/>
      </c>
    </row>
    <row r="306" spans="4:8" ht="27.75" customHeight="1">
      <c r="D306" s="53"/>
      <c r="H306" s="27">
        <f t="shared" si="12"/>
      </c>
    </row>
    <row r="307" spans="4:8" ht="27.75" customHeight="1">
      <c r="D307" s="53"/>
      <c r="H307" s="27">
        <f t="shared" si="12"/>
      </c>
    </row>
    <row r="308" spans="4:8" ht="27.75" customHeight="1">
      <c r="D308" s="53"/>
      <c r="H308" s="27">
        <f t="shared" si="12"/>
      </c>
    </row>
    <row r="309" spans="4:8" ht="27.75" customHeight="1">
      <c r="D309" s="53"/>
      <c r="H309" s="27">
        <f t="shared" si="12"/>
      </c>
    </row>
    <row r="310" spans="4:8" ht="27.75" customHeight="1">
      <c r="D310" s="53"/>
      <c r="H310" s="27">
        <f t="shared" si="12"/>
      </c>
    </row>
    <row r="311" spans="4:8" ht="27.75" customHeight="1">
      <c r="D311" s="53"/>
      <c r="H311" s="27">
        <f t="shared" si="12"/>
      </c>
    </row>
    <row r="312" spans="4:8" ht="27.75" customHeight="1">
      <c r="D312" s="53"/>
      <c r="H312" s="27">
        <f t="shared" si="12"/>
      </c>
    </row>
    <row r="313" spans="4:8" ht="27.75" customHeight="1">
      <c r="D313" s="53"/>
      <c r="H313" s="27">
        <f t="shared" si="12"/>
      </c>
    </row>
    <row r="314" spans="4:8" ht="27.75" customHeight="1">
      <c r="D314" s="53"/>
      <c r="H314" s="27">
        <f t="shared" si="12"/>
      </c>
    </row>
    <row r="315" spans="4:8" ht="27.75" customHeight="1">
      <c r="D315" s="53"/>
      <c r="H315" s="27">
        <f t="shared" si="12"/>
      </c>
    </row>
    <row r="316" spans="4:8" ht="27.75" customHeight="1">
      <c r="D316" s="53"/>
      <c r="H316" s="27">
        <f t="shared" si="12"/>
      </c>
    </row>
    <row r="317" spans="4:8" ht="27.75" customHeight="1">
      <c r="D317" s="53"/>
      <c r="H317" s="27">
        <f t="shared" si="12"/>
      </c>
    </row>
    <row r="318" spans="4:8" ht="27.75" customHeight="1">
      <c r="D318" s="53"/>
      <c r="H318" s="27">
        <f t="shared" si="12"/>
      </c>
    </row>
    <row r="319" spans="4:8" ht="27.75" customHeight="1">
      <c r="D319" s="53"/>
      <c r="H319" s="27">
        <f t="shared" si="12"/>
      </c>
    </row>
    <row r="320" spans="4:8" ht="27.75" customHeight="1">
      <c r="D320" s="53"/>
      <c r="H320" s="27">
        <f t="shared" si="12"/>
      </c>
    </row>
    <row r="321" spans="4:8" ht="27.75" customHeight="1">
      <c r="D321" s="53"/>
      <c r="H321" s="27">
        <f t="shared" si="12"/>
      </c>
    </row>
    <row r="322" spans="4:8" ht="27.75" customHeight="1">
      <c r="D322" s="53"/>
      <c r="H322" s="27">
        <f t="shared" si="12"/>
      </c>
    </row>
    <row r="323" spans="4:8" ht="27.75" customHeight="1">
      <c r="D323" s="53"/>
      <c r="H323" s="27">
        <f t="shared" si="12"/>
      </c>
    </row>
    <row r="324" spans="4:8" ht="27.75" customHeight="1">
      <c r="D324" s="53"/>
      <c r="H324" s="27">
        <f t="shared" si="12"/>
      </c>
    </row>
    <row r="325" spans="4:8" ht="27.75" customHeight="1">
      <c r="D325" s="53"/>
      <c r="H325" s="27">
        <f t="shared" si="12"/>
      </c>
    </row>
    <row r="326" spans="4:8" ht="27.75" customHeight="1">
      <c r="D326" s="53"/>
      <c r="H326" s="27">
        <f t="shared" si="12"/>
      </c>
    </row>
    <row r="327" spans="4:8" ht="27.75" customHeight="1">
      <c r="D327" s="53"/>
      <c r="H327" s="27">
        <f aca="true" t="shared" si="14" ref="H327:H350">IF(ISBLANK(G327),"",IF(G327&lt;0,"B.C.","A.D."))</f>
      </c>
    </row>
    <row r="328" spans="4:8" ht="27.75" customHeight="1">
      <c r="D328" s="53"/>
      <c r="H328" s="27">
        <f t="shared" si="14"/>
      </c>
    </row>
    <row r="329" spans="4:8" ht="27.75" customHeight="1">
      <c r="D329" s="53"/>
      <c r="H329" s="27">
        <f t="shared" si="14"/>
      </c>
    </row>
    <row r="330" spans="4:8" ht="27.75" customHeight="1">
      <c r="D330" s="53"/>
      <c r="H330" s="27">
        <f t="shared" si="14"/>
      </c>
    </row>
    <row r="331" spans="4:8" ht="27.75" customHeight="1">
      <c r="D331" s="53"/>
      <c r="H331" s="27">
        <f t="shared" si="14"/>
      </c>
    </row>
    <row r="332" spans="4:8" ht="27.75" customHeight="1">
      <c r="D332" s="53"/>
      <c r="H332" s="27">
        <f t="shared" si="14"/>
      </c>
    </row>
    <row r="333" spans="4:8" ht="27.75" customHeight="1">
      <c r="D333" s="53"/>
      <c r="H333" s="27">
        <f t="shared" si="14"/>
      </c>
    </row>
    <row r="334" spans="4:8" ht="27.75" customHeight="1">
      <c r="D334" s="53"/>
      <c r="H334" s="27">
        <f t="shared" si="14"/>
      </c>
    </row>
    <row r="335" spans="4:8" ht="27.75" customHeight="1">
      <c r="D335" s="53"/>
      <c r="H335" s="27">
        <f t="shared" si="14"/>
      </c>
    </row>
    <row r="336" spans="4:8" ht="27.75" customHeight="1">
      <c r="D336" s="53"/>
      <c r="H336" s="27">
        <f t="shared" si="14"/>
      </c>
    </row>
    <row r="337" spans="4:8" ht="27.75" customHeight="1">
      <c r="D337" s="53"/>
      <c r="H337" s="27">
        <f t="shared" si="14"/>
      </c>
    </row>
    <row r="338" spans="4:8" ht="27.75" customHeight="1">
      <c r="D338" s="53"/>
      <c r="H338" s="27">
        <f t="shared" si="14"/>
      </c>
    </row>
    <row r="339" spans="4:8" ht="27.75" customHeight="1">
      <c r="D339" s="53"/>
      <c r="H339" s="27">
        <f t="shared" si="14"/>
      </c>
    </row>
    <row r="340" spans="4:8" ht="27.75" customHeight="1">
      <c r="D340" s="53"/>
      <c r="H340" s="27">
        <f t="shared" si="14"/>
      </c>
    </row>
    <row r="341" spans="4:8" ht="27.75" customHeight="1">
      <c r="D341" s="53"/>
      <c r="H341" s="27">
        <f t="shared" si="14"/>
      </c>
    </row>
    <row r="342" spans="4:8" ht="27.75" customHeight="1">
      <c r="D342" s="53"/>
      <c r="H342" s="27">
        <f t="shared" si="14"/>
      </c>
    </row>
    <row r="343" spans="4:8" ht="27.75" customHeight="1">
      <c r="D343" s="53"/>
      <c r="H343" s="27">
        <f t="shared" si="14"/>
      </c>
    </row>
    <row r="344" spans="4:8" ht="27.75" customHeight="1">
      <c r="D344" s="53"/>
      <c r="H344" s="27">
        <f t="shared" si="14"/>
      </c>
    </row>
    <row r="345" spans="4:8" ht="27.75" customHeight="1">
      <c r="D345" s="53"/>
      <c r="H345" s="27">
        <f t="shared" si="14"/>
      </c>
    </row>
    <row r="346" spans="4:8" ht="27.75" customHeight="1">
      <c r="D346" s="53"/>
      <c r="H346" s="27">
        <f t="shared" si="14"/>
      </c>
    </row>
    <row r="347" spans="4:8" ht="27.75" customHeight="1">
      <c r="D347" s="53"/>
      <c r="H347" s="27">
        <f t="shared" si="14"/>
      </c>
    </row>
    <row r="348" spans="4:8" ht="27.75" customHeight="1">
      <c r="D348" s="53"/>
      <c r="H348" s="27">
        <f t="shared" si="14"/>
      </c>
    </row>
    <row r="349" spans="4:8" ht="27.75" customHeight="1">
      <c r="D349" s="53"/>
      <c r="H349" s="27">
        <f t="shared" si="14"/>
      </c>
    </row>
    <row r="350" spans="4:8" ht="27.75" customHeight="1">
      <c r="D350" s="53"/>
      <c r="H350" s="27">
        <f t="shared" si="14"/>
      </c>
    </row>
    <row r="351" ht="27.75" customHeight="1">
      <c r="D351" s="53"/>
    </row>
    <row r="352" ht="27.75" customHeight="1">
      <c r="D352" s="53"/>
    </row>
    <row r="353" ht="27.75" customHeight="1">
      <c r="D353" s="53"/>
    </row>
    <row r="354" ht="27.75" customHeight="1">
      <c r="D354" s="53"/>
    </row>
  </sheetData>
  <mergeCells count="64">
    <mergeCell ref="B8:F8"/>
    <mergeCell ref="B2:F2"/>
    <mergeCell ref="B1:F1"/>
    <mergeCell ref="B3:F3"/>
    <mergeCell ref="B4:F4"/>
    <mergeCell ref="B5:F5"/>
    <mergeCell ref="B6:F6"/>
    <mergeCell ref="B7:F7"/>
    <mergeCell ref="A231:F231"/>
    <mergeCell ref="E42:E43"/>
    <mergeCell ref="E44:E45"/>
    <mergeCell ref="E93:E94"/>
    <mergeCell ref="C93:C94"/>
    <mergeCell ref="A193:F193"/>
    <mergeCell ref="C190:C192"/>
    <mergeCell ref="E221:E229"/>
    <mergeCell ref="E219:E220"/>
    <mergeCell ref="A248:F248"/>
    <mergeCell ref="A294:F294"/>
    <mergeCell ref="A292:F292"/>
    <mergeCell ref="A242:F242"/>
    <mergeCell ref="A283:F283"/>
    <mergeCell ref="A289:F289"/>
    <mergeCell ref="C278:C279"/>
    <mergeCell ref="C244:C245"/>
    <mergeCell ref="A295:F295"/>
    <mergeCell ref="C253:C254"/>
    <mergeCell ref="C258:C259"/>
    <mergeCell ref="E260:E261"/>
    <mergeCell ref="C268:C271"/>
    <mergeCell ref="E268:E269"/>
    <mergeCell ref="C273:C277"/>
    <mergeCell ref="A288:F288"/>
    <mergeCell ref="C285:C286"/>
    <mergeCell ref="C263:C264"/>
    <mergeCell ref="C11:F11"/>
    <mergeCell ref="C173:C174"/>
    <mergeCell ref="E173:E174"/>
    <mergeCell ref="C32:F32"/>
    <mergeCell ref="E125:E126"/>
    <mergeCell ref="E37:E38"/>
    <mergeCell ref="E39:E40"/>
    <mergeCell ref="E72:E73"/>
    <mergeCell ref="C72:C73"/>
    <mergeCell ref="G9:H9"/>
    <mergeCell ref="A298:F298"/>
    <mergeCell ref="A293:F293"/>
    <mergeCell ref="A290:F290"/>
    <mergeCell ref="A297:F297"/>
    <mergeCell ref="A296:F296"/>
    <mergeCell ref="A291:F291"/>
    <mergeCell ref="C214:C215"/>
    <mergeCell ref="E214:E218"/>
    <mergeCell ref="C221:C229"/>
    <mergeCell ref="C219:C220"/>
    <mergeCell ref="C123:C124"/>
    <mergeCell ref="C194:C200"/>
    <mergeCell ref="C204:C205"/>
    <mergeCell ref="E204:E205"/>
    <mergeCell ref="C206:C208"/>
    <mergeCell ref="C164:C165"/>
    <mergeCell ref="C167:C168"/>
    <mergeCell ref="C201:C202"/>
    <mergeCell ref="E201:E202"/>
  </mergeCells>
  <conditionalFormatting sqref="A284:A298 A253 A258 A263 A268 A249 A273 A278 A232:A241 A243:A245 A12:A192 A194:A230">
    <cfRule type="cellIs" priority="1" dxfId="0" operator="equal" stopIfTrue="1">
      <formula>0</formula>
    </cfRule>
  </conditionalFormatting>
  <printOptions/>
  <pageMargins left="0.2" right="0.08" top="1.86" bottom="0.82" header="0.54" footer="0.49"/>
  <pageSetup horizontalDpi="600" verticalDpi="600" orientation="portrait" r:id="rId1"/>
  <headerFooter alignWithMargins="0">
    <oddHeader>&amp;C&amp;"Arial,Regular"Kekoolani Family&amp;"Arial,Bold"
Genealogy No. 1&amp;12
&amp;"Arial,Regular"The First Chiefly Lineage of Lillian Kaeo Kanakaole Kekoolani and her Great Grandchildren
&amp;9 
100 Generations</oddHeader>
    <oddFooter>&amp;L&amp;"6,Bold"&amp;6&amp;F&amp;"6,Regular"
Corrected Version edited, revised and reset by Dean Kekoolani (03-11-2011)
Uncorrected version submitted to the LDS Family History Center (Kalihi, Honolulu) by Alberta Nalimu Harris (1997)&amp;R&amp;"Arial,Bold"&amp;8Page &amp;P of &amp;N&amp;6
</oddFooter>
  </headerFooter>
  <rowBreaks count="11" manualBreakCount="11">
    <brk id="50" max="5" man="1"/>
    <brk id="66" max="5" man="1"/>
    <brk id="81" max="5" man="1"/>
    <brk id="96" max="5" man="1"/>
    <brk id="128" max="5" man="1"/>
    <brk id="144" max="5" man="1"/>
    <brk id="189" max="5" man="1"/>
    <brk id="203" max="5" man="1"/>
    <brk id="218" max="5" man="1"/>
    <brk id="230" max="5" man="1"/>
    <brk id="252" max="5" man="1"/>
  </rowBreaks>
</worksheet>
</file>

<file path=xl/worksheets/sheet2.xml><?xml version="1.0" encoding="utf-8"?>
<worksheet xmlns="http://schemas.openxmlformats.org/spreadsheetml/2006/main" xmlns:r="http://schemas.openxmlformats.org/officeDocument/2006/relationships">
  <dimension ref="A1:D174"/>
  <sheetViews>
    <sheetView workbookViewId="0" topLeftCell="A1">
      <selection activeCell="E8" sqref="E8"/>
    </sheetView>
  </sheetViews>
  <sheetFormatPr defaultColWidth="9.140625" defaultRowHeight="49.5" customHeight="1"/>
  <cols>
    <col min="1" max="1" width="12.140625" style="43" customWidth="1"/>
    <col min="2" max="2" width="16.00390625" style="43" customWidth="1"/>
    <col min="3" max="3" width="22.140625" style="44" customWidth="1"/>
    <col min="4" max="4" width="34.140625" style="44" customWidth="1"/>
    <col min="5" max="16384" width="9.140625" style="42" customWidth="1"/>
  </cols>
  <sheetData>
    <row r="1" spans="1:4" s="39" customFormat="1" ht="15.75" customHeight="1">
      <c r="A1" s="37" t="s">
        <v>440</v>
      </c>
      <c r="B1" s="37" t="s">
        <v>441</v>
      </c>
      <c r="C1" s="38" t="s">
        <v>444</v>
      </c>
      <c r="D1" s="38" t="s">
        <v>443</v>
      </c>
    </row>
    <row r="2" spans="1:4" ht="49.5" customHeight="1">
      <c r="A2" s="40">
        <v>1</v>
      </c>
      <c r="B2" s="40">
        <v>20</v>
      </c>
      <c r="C2" s="41" t="s">
        <v>445</v>
      </c>
      <c r="D2" s="41" t="s">
        <v>442</v>
      </c>
    </row>
    <row r="3" spans="1:4" ht="49.5" customHeight="1">
      <c r="A3" s="40">
        <v>21</v>
      </c>
      <c r="B3" s="40">
        <v>34</v>
      </c>
      <c r="C3" s="41" t="s">
        <v>446</v>
      </c>
      <c r="D3" s="41" t="s">
        <v>447</v>
      </c>
    </row>
    <row r="4" spans="1:4" ht="49.5" customHeight="1">
      <c r="A4" s="40">
        <v>34</v>
      </c>
      <c r="B4" s="40">
        <v>91</v>
      </c>
      <c r="C4" s="41" t="s">
        <v>459</v>
      </c>
      <c r="D4" s="41" t="s">
        <v>447</v>
      </c>
    </row>
    <row r="5" spans="1:4" ht="49.5" customHeight="1">
      <c r="A5" s="40">
        <v>91</v>
      </c>
      <c r="B5" s="40">
        <v>97</v>
      </c>
      <c r="C5" s="41" t="s">
        <v>463</v>
      </c>
      <c r="D5" s="41" t="s">
        <v>460</v>
      </c>
    </row>
    <row r="6" spans="1:4" ht="49.5" customHeight="1">
      <c r="A6" s="40">
        <v>97</v>
      </c>
      <c r="B6" s="40">
        <v>100</v>
      </c>
      <c r="C6" s="41" t="s">
        <v>461</v>
      </c>
      <c r="D6" s="41" t="s">
        <v>462</v>
      </c>
    </row>
    <row r="7" spans="1:4" ht="54" customHeight="1">
      <c r="A7" s="40">
        <v>94</v>
      </c>
      <c r="B7" s="40">
        <v>95</v>
      </c>
      <c r="C7" s="41" t="s">
        <v>472</v>
      </c>
      <c r="D7" s="41" t="s">
        <v>473</v>
      </c>
    </row>
    <row r="8" spans="1:4" ht="49.5" customHeight="1">
      <c r="A8" s="40"/>
      <c r="B8" s="40"/>
      <c r="C8" s="41"/>
      <c r="D8" s="41"/>
    </row>
    <row r="9" spans="1:4" ht="49.5" customHeight="1">
      <c r="A9" s="40"/>
      <c r="B9" s="40"/>
      <c r="C9" s="41"/>
      <c r="D9" s="41"/>
    </row>
    <row r="10" spans="1:4" ht="49.5" customHeight="1">
      <c r="A10" s="40"/>
      <c r="B10" s="40"/>
      <c r="C10" s="41"/>
      <c r="D10" s="41"/>
    </row>
    <row r="11" spans="1:4" ht="49.5" customHeight="1">
      <c r="A11" s="40"/>
      <c r="B11" s="40"/>
      <c r="C11" s="41"/>
      <c r="D11" s="41"/>
    </row>
    <row r="12" spans="1:4" ht="49.5" customHeight="1">
      <c r="A12" s="40"/>
      <c r="B12" s="40"/>
      <c r="C12" s="41"/>
      <c r="D12" s="41"/>
    </row>
    <row r="13" spans="1:4" ht="49.5" customHeight="1">
      <c r="A13" s="40"/>
      <c r="B13" s="40"/>
      <c r="C13" s="41"/>
      <c r="D13" s="41"/>
    </row>
    <row r="14" spans="1:4" ht="49.5" customHeight="1">
      <c r="A14" s="40"/>
      <c r="B14" s="40"/>
      <c r="C14" s="41"/>
      <c r="D14" s="41"/>
    </row>
    <row r="15" spans="1:4" ht="49.5" customHeight="1">
      <c r="A15" s="40"/>
      <c r="B15" s="40"/>
      <c r="C15" s="41"/>
      <c r="D15" s="41"/>
    </row>
    <row r="16" spans="1:4" ht="49.5" customHeight="1">
      <c r="A16" s="40"/>
      <c r="B16" s="40"/>
      <c r="C16" s="41"/>
      <c r="D16" s="41"/>
    </row>
    <row r="17" spans="1:4" ht="49.5" customHeight="1">
      <c r="A17" s="40"/>
      <c r="B17" s="40"/>
      <c r="C17" s="41"/>
      <c r="D17" s="41"/>
    </row>
    <row r="18" spans="1:4" ht="49.5" customHeight="1">
      <c r="A18" s="40"/>
      <c r="B18" s="40"/>
      <c r="C18" s="41"/>
      <c r="D18" s="41"/>
    </row>
    <row r="19" spans="1:4" ht="49.5" customHeight="1">
      <c r="A19" s="40"/>
      <c r="B19" s="40"/>
      <c r="C19" s="41"/>
      <c r="D19" s="41"/>
    </row>
    <row r="20" spans="1:4" ht="49.5" customHeight="1">
      <c r="A20" s="40"/>
      <c r="B20" s="40"/>
      <c r="C20" s="41"/>
      <c r="D20" s="41"/>
    </row>
    <row r="21" spans="1:4" ht="49.5" customHeight="1">
      <c r="A21" s="40"/>
      <c r="B21" s="40"/>
      <c r="C21" s="41"/>
      <c r="D21" s="41"/>
    </row>
    <row r="22" spans="1:4" ht="49.5" customHeight="1">
      <c r="A22" s="40"/>
      <c r="B22" s="40"/>
      <c r="C22" s="41"/>
      <c r="D22" s="41"/>
    </row>
    <row r="23" spans="1:4" ht="49.5" customHeight="1">
      <c r="A23" s="40"/>
      <c r="B23" s="40"/>
      <c r="C23" s="41"/>
      <c r="D23" s="41"/>
    </row>
    <row r="24" spans="1:4" ht="49.5" customHeight="1">
      <c r="A24" s="40"/>
      <c r="B24" s="40"/>
      <c r="C24" s="41"/>
      <c r="D24" s="41"/>
    </row>
    <row r="25" spans="1:4" ht="49.5" customHeight="1">
      <c r="A25" s="40"/>
      <c r="B25" s="40"/>
      <c r="C25" s="41"/>
      <c r="D25" s="41"/>
    </row>
    <row r="26" spans="1:4" ht="49.5" customHeight="1">
      <c r="A26" s="40"/>
      <c r="B26" s="40"/>
      <c r="C26" s="41"/>
      <c r="D26" s="41"/>
    </row>
    <row r="27" spans="1:4" ht="49.5" customHeight="1">
      <c r="A27" s="40"/>
      <c r="B27" s="40"/>
      <c r="C27" s="41"/>
      <c r="D27" s="41"/>
    </row>
    <row r="28" spans="1:4" ht="49.5" customHeight="1">
      <c r="A28" s="40"/>
      <c r="B28" s="40"/>
      <c r="C28" s="41"/>
      <c r="D28" s="41"/>
    </row>
    <row r="29" spans="1:4" ht="49.5" customHeight="1">
      <c r="A29" s="40"/>
      <c r="B29" s="40"/>
      <c r="C29" s="41"/>
      <c r="D29" s="41"/>
    </row>
    <row r="30" spans="1:4" ht="49.5" customHeight="1">
      <c r="A30" s="40"/>
      <c r="B30" s="40"/>
      <c r="C30" s="41"/>
      <c r="D30" s="41"/>
    </row>
    <row r="31" spans="1:4" ht="49.5" customHeight="1">
      <c r="A31" s="40"/>
      <c r="B31" s="40"/>
      <c r="C31" s="41"/>
      <c r="D31" s="41"/>
    </row>
    <row r="32" spans="1:4" ht="49.5" customHeight="1">
      <c r="A32" s="40"/>
      <c r="B32" s="40"/>
      <c r="C32" s="41"/>
      <c r="D32" s="41"/>
    </row>
    <row r="33" spans="1:4" ht="49.5" customHeight="1">
      <c r="A33" s="40"/>
      <c r="B33" s="40"/>
      <c r="C33" s="41"/>
      <c r="D33" s="41"/>
    </row>
    <row r="34" spans="1:4" ht="49.5" customHeight="1">
      <c r="A34" s="40"/>
      <c r="B34" s="40"/>
      <c r="C34" s="41"/>
      <c r="D34" s="41"/>
    </row>
    <row r="35" spans="1:4" ht="49.5" customHeight="1">
      <c r="A35" s="40"/>
      <c r="B35" s="40"/>
      <c r="C35" s="41"/>
      <c r="D35" s="41"/>
    </row>
    <row r="36" spans="1:4" ht="49.5" customHeight="1">
      <c r="A36" s="40"/>
      <c r="B36" s="40"/>
      <c r="C36" s="41"/>
      <c r="D36" s="41"/>
    </row>
    <row r="37" spans="1:4" ht="49.5" customHeight="1">
      <c r="A37" s="40"/>
      <c r="B37" s="40"/>
      <c r="C37" s="41"/>
      <c r="D37" s="41"/>
    </row>
    <row r="38" spans="1:4" ht="49.5" customHeight="1">
      <c r="A38" s="40"/>
      <c r="B38" s="40"/>
      <c r="C38" s="41"/>
      <c r="D38" s="41"/>
    </row>
    <row r="39" spans="1:4" ht="49.5" customHeight="1">
      <c r="A39" s="40"/>
      <c r="B39" s="40"/>
      <c r="C39" s="41"/>
      <c r="D39" s="41"/>
    </row>
    <row r="40" spans="1:4" ht="49.5" customHeight="1">
      <c r="A40" s="40"/>
      <c r="B40" s="40"/>
      <c r="C40" s="41"/>
      <c r="D40" s="41"/>
    </row>
    <row r="41" spans="1:4" ht="49.5" customHeight="1">
      <c r="A41" s="40"/>
      <c r="B41" s="40"/>
      <c r="C41" s="41"/>
      <c r="D41" s="41"/>
    </row>
    <row r="42" spans="1:4" ht="49.5" customHeight="1">
      <c r="A42" s="40"/>
      <c r="B42" s="40"/>
      <c r="C42" s="41"/>
      <c r="D42" s="41"/>
    </row>
    <row r="43" spans="1:4" ht="49.5" customHeight="1">
      <c r="A43" s="40"/>
      <c r="B43" s="40"/>
      <c r="C43" s="41"/>
      <c r="D43" s="41"/>
    </row>
    <row r="44" spans="1:4" ht="49.5" customHeight="1">
      <c r="A44" s="40"/>
      <c r="B44" s="40"/>
      <c r="C44" s="41"/>
      <c r="D44" s="41"/>
    </row>
    <row r="45" spans="1:4" ht="49.5" customHeight="1">
      <c r="A45" s="40"/>
      <c r="B45" s="40"/>
      <c r="C45" s="41"/>
      <c r="D45" s="41"/>
    </row>
    <row r="46" spans="1:4" ht="49.5" customHeight="1">
      <c r="A46" s="40"/>
      <c r="B46" s="40"/>
      <c r="C46" s="41"/>
      <c r="D46" s="41"/>
    </row>
    <row r="47" spans="1:4" ht="49.5" customHeight="1">
      <c r="A47" s="40"/>
      <c r="B47" s="40"/>
      <c r="C47" s="41"/>
      <c r="D47" s="41"/>
    </row>
    <row r="48" spans="1:4" ht="49.5" customHeight="1">
      <c r="A48" s="40"/>
      <c r="B48" s="40"/>
      <c r="C48" s="41"/>
      <c r="D48" s="41"/>
    </row>
    <row r="49" spans="1:4" ht="49.5" customHeight="1">
      <c r="A49" s="40"/>
      <c r="B49" s="40"/>
      <c r="C49" s="41"/>
      <c r="D49" s="41"/>
    </row>
    <row r="50" spans="1:4" ht="49.5" customHeight="1">
      <c r="A50" s="40"/>
      <c r="B50" s="40"/>
      <c r="C50" s="41"/>
      <c r="D50" s="41"/>
    </row>
    <row r="51" spans="1:4" ht="49.5" customHeight="1">
      <c r="A51" s="40"/>
      <c r="B51" s="40"/>
      <c r="C51" s="41"/>
      <c r="D51" s="41"/>
    </row>
    <row r="52" spans="1:4" ht="49.5" customHeight="1">
      <c r="A52" s="40"/>
      <c r="B52" s="40"/>
      <c r="C52" s="41"/>
      <c r="D52" s="41"/>
    </row>
    <row r="53" spans="1:4" ht="49.5" customHeight="1">
      <c r="A53" s="40"/>
      <c r="B53" s="40"/>
      <c r="C53" s="41"/>
      <c r="D53" s="41"/>
    </row>
    <row r="54" spans="1:4" ht="49.5" customHeight="1">
      <c r="A54" s="40"/>
      <c r="B54" s="40"/>
      <c r="C54" s="41"/>
      <c r="D54" s="41"/>
    </row>
    <row r="55" spans="1:4" ht="49.5" customHeight="1">
      <c r="A55" s="40"/>
      <c r="B55" s="40"/>
      <c r="C55" s="41"/>
      <c r="D55" s="41"/>
    </row>
    <row r="56" spans="1:4" ht="49.5" customHeight="1">
      <c r="A56" s="40"/>
      <c r="B56" s="40"/>
      <c r="C56" s="41"/>
      <c r="D56" s="41"/>
    </row>
    <row r="57" spans="1:4" ht="49.5" customHeight="1">
      <c r="A57" s="40"/>
      <c r="B57" s="40"/>
      <c r="C57" s="41"/>
      <c r="D57" s="41"/>
    </row>
    <row r="58" spans="1:4" ht="49.5" customHeight="1">
      <c r="A58" s="40"/>
      <c r="B58" s="40"/>
      <c r="C58" s="41"/>
      <c r="D58" s="41"/>
    </row>
    <row r="59" spans="1:4" ht="49.5" customHeight="1">
      <c r="A59" s="40"/>
      <c r="B59" s="40"/>
      <c r="C59" s="41"/>
      <c r="D59" s="41"/>
    </row>
    <row r="60" spans="1:4" ht="49.5" customHeight="1">
      <c r="A60" s="40"/>
      <c r="B60" s="40"/>
      <c r="C60" s="41"/>
      <c r="D60" s="41"/>
    </row>
    <row r="61" spans="1:4" ht="49.5" customHeight="1">
      <c r="A61" s="40"/>
      <c r="B61" s="40"/>
      <c r="C61" s="41"/>
      <c r="D61" s="41"/>
    </row>
    <row r="62" spans="1:4" ht="49.5" customHeight="1">
      <c r="A62" s="40"/>
      <c r="B62" s="40"/>
      <c r="C62" s="41"/>
      <c r="D62" s="41"/>
    </row>
    <row r="63" spans="1:4" ht="49.5" customHeight="1">
      <c r="A63" s="40"/>
      <c r="B63" s="40"/>
      <c r="C63" s="41"/>
      <c r="D63" s="41"/>
    </row>
    <row r="64" spans="1:4" ht="49.5" customHeight="1">
      <c r="A64" s="40"/>
      <c r="B64" s="40"/>
      <c r="C64" s="41"/>
      <c r="D64" s="41"/>
    </row>
    <row r="65" spans="1:4" ht="49.5" customHeight="1">
      <c r="A65" s="40"/>
      <c r="B65" s="40"/>
      <c r="C65" s="41"/>
      <c r="D65" s="41"/>
    </row>
    <row r="66" spans="1:4" ht="49.5" customHeight="1">
      <c r="A66" s="40"/>
      <c r="B66" s="40"/>
      <c r="C66" s="41"/>
      <c r="D66" s="41"/>
    </row>
    <row r="67" spans="1:4" ht="49.5" customHeight="1">
      <c r="A67" s="40"/>
      <c r="B67" s="40"/>
      <c r="C67" s="41"/>
      <c r="D67" s="41"/>
    </row>
    <row r="68" spans="1:4" ht="49.5" customHeight="1">
      <c r="A68" s="40"/>
      <c r="B68" s="40"/>
      <c r="C68" s="41"/>
      <c r="D68" s="41"/>
    </row>
    <row r="69" spans="1:4" ht="49.5" customHeight="1">
      <c r="A69" s="40"/>
      <c r="B69" s="40"/>
      <c r="C69" s="41"/>
      <c r="D69" s="41"/>
    </row>
    <row r="70" spans="1:4" ht="49.5" customHeight="1">
      <c r="A70" s="40"/>
      <c r="B70" s="40"/>
      <c r="C70" s="41"/>
      <c r="D70" s="41"/>
    </row>
    <row r="71" spans="1:4" ht="49.5" customHeight="1">
      <c r="A71" s="40"/>
      <c r="B71" s="40"/>
      <c r="C71" s="41"/>
      <c r="D71" s="41"/>
    </row>
    <row r="72" spans="1:4" ht="49.5" customHeight="1">
      <c r="A72" s="40"/>
      <c r="B72" s="40"/>
      <c r="C72" s="41"/>
      <c r="D72" s="41"/>
    </row>
    <row r="73" spans="1:4" ht="49.5" customHeight="1">
      <c r="A73" s="40"/>
      <c r="B73" s="40"/>
      <c r="C73" s="41"/>
      <c r="D73" s="41"/>
    </row>
    <row r="74" spans="1:4" ht="49.5" customHeight="1">
      <c r="A74" s="40"/>
      <c r="B74" s="40"/>
      <c r="C74" s="41"/>
      <c r="D74" s="41"/>
    </row>
    <row r="75" spans="1:4" ht="49.5" customHeight="1">
      <c r="A75" s="40"/>
      <c r="B75" s="40"/>
      <c r="C75" s="41"/>
      <c r="D75" s="41"/>
    </row>
    <row r="76" spans="1:4" ht="49.5" customHeight="1">
      <c r="A76" s="40"/>
      <c r="B76" s="40"/>
      <c r="C76" s="41"/>
      <c r="D76" s="41"/>
    </row>
    <row r="77" spans="1:4" ht="49.5" customHeight="1">
      <c r="A77" s="40"/>
      <c r="B77" s="40"/>
      <c r="C77" s="41"/>
      <c r="D77" s="41"/>
    </row>
    <row r="78" spans="1:4" ht="49.5" customHeight="1">
      <c r="A78" s="40"/>
      <c r="B78" s="40"/>
      <c r="C78" s="41"/>
      <c r="D78" s="41"/>
    </row>
    <row r="79" spans="1:4" ht="49.5" customHeight="1">
      <c r="A79" s="40"/>
      <c r="B79" s="40"/>
      <c r="C79" s="41"/>
      <c r="D79" s="41"/>
    </row>
    <row r="80" spans="1:4" ht="49.5" customHeight="1">
      <c r="A80" s="40"/>
      <c r="B80" s="40"/>
      <c r="C80" s="41"/>
      <c r="D80" s="41"/>
    </row>
    <row r="81" spans="1:4" ht="49.5" customHeight="1">
      <c r="A81" s="40"/>
      <c r="B81" s="40"/>
      <c r="C81" s="41"/>
      <c r="D81" s="41"/>
    </row>
    <row r="82" spans="1:4" ht="49.5" customHeight="1">
      <c r="A82" s="40"/>
      <c r="B82" s="40"/>
      <c r="C82" s="41"/>
      <c r="D82" s="41"/>
    </row>
    <row r="83" spans="1:4" ht="49.5" customHeight="1">
      <c r="A83" s="40"/>
      <c r="B83" s="40"/>
      <c r="C83" s="41"/>
      <c r="D83" s="41"/>
    </row>
    <row r="84" spans="1:4" ht="49.5" customHeight="1">
      <c r="A84" s="40"/>
      <c r="B84" s="40"/>
      <c r="C84" s="41"/>
      <c r="D84" s="41"/>
    </row>
    <row r="85" spans="1:4" ht="49.5" customHeight="1">
      <c r="A85" s="40"/>
      <c r="B85" s="40"/>
      <c r="C85" s="41"/>
      <c r="D85" s="41"/>
    </row>
    <row r="86" spans="1:4" ht="49.5" customHeight="1">
      <c r="A86" s="40"/>
      <c r="B86" s="40"/>
      <c r="C86" s="41"/>
      <c r="D86" s="41"/>
    </row>
    <row r="87" spans="1:4" ht="49.5" customHeight="1">
      <c r="A87" s="40"/>
      <c r="B87" s="40"/>
      <c r="C87" s="41"/>
      <c r="D87" s="41"/>
    </row>
    <row r="88" spans="1:4" ht="49.5" customHeight="1">
      <c r="A88" s="40"/>
      <c r="B88" s="40"/>
      <c r="C88" s="41"/>
      <c r="D88" s="41"/>
    </row>
    <row r="89" spans="1:4" ht="49.5" customHeight="1">
      <c r="A89" s="40"/>
      <c r="B89" s="40"/>
      <c r="C89" s="41"/>
      <c r="D89" s="41"/>
    </row>
    <row r="90" spans="1:4" ht="49.5" customHeight="1">
      <c r="A90" s="40"/>
      <c r="B90" s="40"/>
      <c r="C90" s="41"/>
      <c r="D90" s="41"/>
    </row>
    <row r="91" spans="1:4" ht="49.5" customHeight="1">
      <c r="A91" s="40"/>
      <c r="B91" s="40"/>
      <c r="C91" s="41"/>
      <c r="D91" s="41"/>
    </row>
    <row r="92" spans="1:4" ht="49.5" customHeight="1">
      <c r="A92" s="40"/>
      <c r="B92" s="40"/>
      <c r="C92" s="41"/>
      <c r="D92" s="41"/>
    </row>
    <row r="93" spans="1:4" ht="49.5" customHeight="1">
      <c r="A93" s="40"/>
      <c r="B93" s="40"/>
      <c r="C93" s="41"/>
      <c r="D93" s="41"/>
    </row>
    <row r="94" spans="1:4" ht="49.5" customHeight="1">
      <c r="A94" s="40"/>
      <c r="B94" s="40"/>
      <c r="C94" s="41"/>
      <c r="D94" s="41"/>
    </row>
    <row r="95" spans="1:4" ht="49.5" customHeight="1">
      <c r="A95" s="40"/>
      <c r="B95" s="40"/>
      <c r="C95" s="41"/>
      <c r="D95" s="41"/>
    </row>
    <row r="96" spans="1:4" ht="49.5" customHeight="1">
      <c r="A96" s="40"/>
      <c r="B96" s="40"/>
      <c r="C96" s="41"/>
      <c r="D96" s="41"/>
    </row>
    <row r="97" spans="1:4" ht="49.5" customHeight="1">
      <c r="A97" s="40"/>
      <c r="B97" s="40"/>
      <c r="C97" s="41"/>
      <c r="D97" s="41"/>
    </row>
    <row r="98" spans="1:4" ht="49.5" customHeight="1">
      <c r="A98" s="40"/>
      <c r="B98" s="40"/>
      <c r="C98" s="41"/>
      <c r="D98" s="41"/>
    </row>
    <row r="99" spans="1:4" ht="49.5" customHeight="1">
      <c r="A99" s="40"/>
      <c r="B99" s="40"/>
      <c r="C99" s="41"/>
      <c r="D99" s="41"/>
    </row>
    <row r="100" spans="1:4" ht="49.5" customHeight="1">
      <c r="A100" s="40"/>
      <c r="B100" s="40"/>
      <c r="C100" s="41"/>
      <c r="D100" s="41"/>
    </row>
    <row r="101" spans="1:4" ht="49.5" customHeight="1">
      <c r="A101" s="40"/>
      <c r="B101" s="40"/>
      <c r="C101" s="41"/>
      <c r="D101" s="41"/>
    </row>
    <row r="102" spans="1:4" ht="49.5" customHeight="1">
      <c r="A102" s="40"/>
      <c r="B102" s="40"/>
      <c r="C102" s="41"/>
      <c r="D102" s="41"/>
    </row>
    <row r="103" spans="1:4" ht="49.5" customHeight="1">
      <c r="A103" s="40"/>
      <c r="B103" s="40"/>
      <c r="C103" s="41"/>
      <c r="D103" s="41"/>
    </row>
    <row r="104" spans="1:4" ht="49.5" customHeight="1">
      <c r="A104" s="40"/>
      <c r="B104" s="40"/>
      <c r="C104" s="41"/>
      <c r="D104" s="41"/>
    </row>
    <row r="105" spans="1:4" ht="49.5" customHeight="1">
      <c r="A105" s="40"/>
      <c r="B105" s="40"/>
      <c r="C105" s="41"/>
      <c r="D105" s="41"/>
    </row>
    <row r="106" spans="1:4" ht="49.5" customHeight="1">
      <c r="A106" s="40"/>
      <c r="B106" s="40"/>
      <c r="C106" s="41"/>
      <c r="D106" s="41"/>
    </row>
    <row r="107" spans="1:4" ht="49.5" customHeight="1">
      <c r="A107" s="40"/>
      <c r="B107" s="40"/>
      <c r="C107" s="41"/>
      <c r="D107" s="41"/>
    </row>
    <row r="108" spans="1:4" ht="49.5" customHeight="1">
      <c r="A108" s="40"/>
      <c r="B108" s="40"/>
      <c r="C108" s="41"/>
      <c r="D108" s="41"/>
    </row>
    <row r="109" spans="1:4" ht="49.5" customHeight="1">
      <c r="A109" s="40"/>
      <c r="B109" s="40"/>
      <c r="C109" s="41"/>
      <c r="D109" s="41"/>
    </row>
    <row r="110" spans="1:4" ht="49.5" customHeight="1">
      <c r="A110" s="40"/>
      <c r="B110" s="40"/>
      <c r="C110" s="41"/>
      <c r="D110" s="41"/>
    </row>
    <row r="111" spans="1:4" ht="49.5" customHeight="1">
      <c r="A111" s="40"/>
      <c r="B111" s="40"/>
      <c r="C111" s="41"/>
      <c r="D111" s="41"/>
    </row>
    <row r="112" spans="1:4" ht="49.5" customHeight="1">
      <c r="A112" s="40"/>
      <c r="B112" s="40"/>
      <c r="C112" s="41"/>
      <c r="D112" s="41"/>
    </row>
    <row r="113" spans="1:4" ht="49.5" customHeight="1">
      <c r="A113" s="40"/>
      <c r="B113" s="40"/>
      <c r="C113" s="41"/>
      <c r="D113" s="41"/>
    </row>
    <row r="114" spans="1:4" ht="49.5" customHeight="1">
      <c r="A114" s="40"/>
      <c r="B114" s="40"/>
      <c r="C114" s="41"/>
      <c r="D114" s="41"/>
    </row>
    <row r="115" spans="1:4" ht="49.5" customHeight="1">
      <c r="A115" s="40"/>
      <c r="B115" s="40"/>
      <c r="C115" s="41"/>
      <c r="D115" s="41"/>
    </row>
    <row r="116" spans="1:4" ht="49.5" customHeight="1">
      <c r="A116" s="40"/>
      <c r="B116" s="40"/>
      <c r="C116" s="41"/>
      <c r="D116" s="41"/>
    </row>
    <row r="117" spans="1:4" ht="49.5" customHeight="1">
      <c r="A117" s="40"/>
      <c r="B117" s="40"/>
      <c r="C117" s="41"/>
      <c r="D117" s="41"/>
    </row>
    <row r="118" spans="1:4" ht="49.5" customHeight="1">
      <c r="A118" s="40"/>
      <c r="B118" s="40"/>
      <c r="C118" s="41"/>
      <c r="D118" s="41"/>
    </row>
    <row r="119" spans="1:4" ht="49.5" customHeight="1">
      <c r="A119" s="40"/>
      <c r="B119" s="40"/>
      <c r="C119" s="41"/>
      <c r="D119" s="41"/>
    </row>
    <row r="120" spans="1:4" ht="49.5" customHeight="1">
      <c r="A120" s="40"/>
      <c r="B120" s="40"/>
      <c r="C120" s="41"/>
      <c r="D120" s="41"/>
    </row>
    <row r="121" spans="1:4" ht="49.5" customHeight="1">
      <c r="A121" s="40"/>
      <c r="B121" s="40"/>
      <c r="C121" s="41"/>
      <c r="D121" s="41"/>
    </row>
    <row r="122" spans="1:4" ht="49.5" customHeight="1">
      <c r="A122" s="40"/>
      <c r="B122" s="40"/>
      <c r="C122" s="41"/>
      <c r="D122" s="41"/>
    </row>
    <row r="123" spans="1:4" ht="49.5" customHeight="1">
      <c r="A123" s="40"/>
      <c r="B123" s="40"/>
      <c r="C123" s="41"/>
      <c r="D123" s="41"/>
    </row>
    <row r="124" spans="1:4" ht="49.5" customHeight="1">
      <c r="A124" s="40"/>
      <c r="B124" s="40"/>
      <c r="C124" s="41"/>
      <c r="D124" s="41"/>
    </row>
    <row r="125" spans="1:4" ht="49.5" customHeight="1">
      <c r="A125" s="40"/>
      <c r="B125" s="40"/>
      <c r="C125" s="41"/>
      <c r="D125" s="41"/>
    </row>
    <row r="126" spans="1:4" ht="49.5" customHeight="1">
      <c r="A126" s="40"/>
      <c r="B126" s="40"/>
      <c r="C126" s="41"/>
      <c r="D126" s="41"/>
    </row>
    <row r="127" spans="1:4" ht="49.5" customHeight="1">
      <c r="A127" s="40"/>
      <c r="B127" s="40"/>
      <c r="C127" s="41"/>
      <c r="D127" s="41"/>
    </row>
    <row r="128" spans="1:4" ht="49.5" customHeight="1">
      <c r="A128" s="40"/>
      <c r="B128" s="40"/>
      <c r="C128" s="41"/>
      <c r="D128" s="41"/>
    </row>
    <row r="129" spans="1:4" ht="49.5" customHeight="1">
      <c r="A129" s="40"/>
      <c r="B129" s="40"/>
      <c r="C129" s="41"/>
      <c r="D129" s="41"/>
    </row>
    <row r="130" spans="1:4" ht="49.5" customHeight="1">
      <c r="A130" s="40"/>
      <c r="B130" s="40"/>
      <c r="C130" s="41"/>
      <c r="D130" s="41"/>
    </row>
    <row r="131" spans="1:4" ht="49.5" customHeight="1">
      <c r="A131" s="40"/>
      <c r="B131" s="40"/>
      <c r="C131" s="41"/>
      <c r="D131" s="41"/>
    </row>
    <row r="132" spans="1:4" ht="49.5" customHeight="1">
      <c r="A132" s="40"/>
      <c r="B132" s="40"/>
      <c r="C132" s="41"/>
      <c r="D132" s="41"/>
    </row>
    <row r="133" spans="1:4" ht="49.5" customHeight="1">
      <c r="A133" s="40"/>
      <c r="B133" s="40"/>
      <c r="C133" s="41"/>
      <c r="D133" s="41"/>
    </row>
    <row r="134" spans="1:4" ht="49.5" customHeight="1">
      <c r="A134" s="40"/>
      <c r="B134" s="40"/>
      <c r="C134" s="41"/>
      <c r="D134" s="41"/>
    </row>
    <row r="135" spans="1:4" ht="49.5" customHeight="1">
      <c r="A135" s="40"/>
      <c r="B135" s="40"/>
      <c r="C135" s="41"/>
      <c r="D135" s="41"/>
    </row>
    <row r="136" spans="1:4" ht="49.5" customHeight="1">
      <c r="A136" s="40"/>
      <c r="B136" s="40"/>
      <c r="C136" s="41"/>
      <c r="D136" s="41"/>
    </row>
    <row r="137" spans="1:4" ht="49.5" customHeight="1">
      <c r="A137" s="40"/>
      <c r="B137" s="40"/>
      <c r="C137" s="41"/>
      <c r="D137" s="41"/>
    </row>
    <row r="138" spans="1:4" ht="49.5" customHeight="1">
      <c r="A138" s="40"/>
      <c r="B138" s="40"/>
      <c r="C138" s="41"/>
      <c r="D138" s="41"/>
    </row>
    <row r="139" spans="1:4" ht="49.5" customHeight="1">
      <c r="A139" s="40"/>
      <c r="B139" s="40"/>
      <c r="C139" s="41"/>
      <c r="D139" s="41"/>
    </row>
    <row r="140" spans="1:4" ht="49.5" customHeight="1">
      <c r="A140" s="40"/>
      <c r="B140" s="40"/>
      <c r="C140" s="41"/>
      <c r="D140" s="41"/>
    </row>
    <row r="141" spans="1:4" ht="49.5" customHeight="1">
      <c r="A141" s="40"/>
      <c r="B141" s="40"/>
      <c r="C141" s="41"/>
      <c r="D141" s="41"/>
    </row>
    <row r="142" spans="1:4" ht="49.5" customHeight="1">
      <c r="A142" s="40"/>
      <c r="B142" s="40"/>
      <c r="C142" s="41"/>
      <c r="D142" s="41"/>
    </row>
    <row r="143" spans="1:4" ht="49.5" customHeight="1">
      <c r="A143" s="40"/>
      <c r="B143" s="40"/>
      <c r="C143" s="41"/>
      <c r="D143" s="41"/>
    </row>
    <row r="144" spans="1:4" ht="49.5" customHeight="1">
      <c r="A144" s="40"/>
      <c r="B144" s="40"/>
      <c r="C144" s="41"/>
      <c r="D144" s="41"/>
    </row>
    <row r="145" spans="1:4" ht="49.5" customHeight="1">
      <c r="A145" s="40"/>
      <c r="B145" s="40"/>
      <c r="C145" s="41"/>
      <c r="D145" s="41"/>
    </row>
    <row r="146" spans="1:4" ht="49.5" customHeight="1">
      <c r="A146" s="40"/>
      <c r="B146" s="40"/>
      <c r="C146" s="41"/>
      <c r="D146" s="41"/>
    </row>
    <row r="147" spans="1:4" ht="49.5" customHeight="1">
      <c r="A147" s="40"/>
      <c r="B147" s="40"/>
      <c r="C147" s="41"/>
      <c r="D147" s="41"/>
    </row>
    <row r="148" spans="1:4" ht="49.5" customHeight="1">
      <c r="A148" s="40"/>
      <c r="B148" s="40"/>
      <c r="C148" s="41"/>
      <c r="D148" s="41"/>
    </row>
    <row r="149" spans="1:4" ht="49.5" customHeight="1">
      <c r="A149" s="40"/>
      <c r="B149" s="40"/>
      <c r="C149" s="41"/>
      <c r="D149" s="41"/>
    </row>
    <row r="150" spans="1:4" ht="49.5" customHeight="1">
      <c r="A150" s="40"/>
      <c r="B150" s="40"/>
      <c r="C150" s="41"/>
      <c r="D150" s="41"/>
    </row>
    <row r="151" spans="1:4" ht="49.5" customHeight="1">
      <c r="A151" s="40"/>
      <c r="B151" s="40"/>
      <c r="C151" s="41"/>
      <c r="D151" s="41"/>
    </row>
    <row r="152" spans="1:4" ht="49.5" customHeight="1">
      <c r="A152" s="40"/>
      <c r="B152" s="40"/>
      <c r="C152" s="41"/>
      <c r="D152" s="41"/>
    </row>
    <row r="153" spans="1:4" ht="49.5" customHeight="1">
      <c r="A153" s="40"/>
      <c r="B153" s="40"/>
      <c r="C153" s="41"/>
      <c r="D153" s="41"/>
    </row>
    <row r="154" spans="1:4" ht="49.5" customHeight="1">
      <c r="A154" s="40"/>
      <c r="B154" s="40"/>
      <c r="C154" s="41"/>
      <c r="D154" s="41"/>
    </row>
    <row r="155" spans="1:4" ht="49.5" customHeight="1">
      <c r="A155" s="40"/>
      <c r="B155" s="40"/>
      <c r="C155" s="41"/>
      <c r="D155" s="41"/>
    </row>
    <row r="156" spans="1:4" ht="49.5" customHeight="1">
      <c r="A156" s="40"/>
      <c r="B156" s="40"/>
      <c r="C156" s="41"/>
      <c r="D156" s="41"/>
    </row>
    <row r="157" spans="1:4" ht="49.5" customHeight="1">
      <c r="A157" s="40"/>
      <c r="B157" s="40"/>
      <c r="C157" s="41"/>
      <c r="D157" s="41"/>
    </row>
    <row r="158" spans="1:4" ht="49.5" customHeight="1">
      <c r="A158" s="40"/>
      <c r="B158" s="40"/>
      <c r="C158" s="41"/>
      <c r="D158" s="41"/>
    </row>
    <row r="159" spans="1:4" ht="49.5" customHeight="1">
      <c r="A159" s="40"/>
      <c r="B159" s="40"/>
      <c r="C159" s="41"/>
      <c r="D159" s="41"/>
    </row>
    <row r="160" spans="1:4" ht="49.5" customHeight="1">
      <c r="A160" s="40"/>
      <c r="B160" s="40"/>
      <c r="C160" s="41"/>
      <c r="D160" s="41"/>
    </row>
    <row r="161" spans="1:4" ht="49.5" customHeight="1">
      <c r="A161" s="40"/>
      <c r="B161" s="40"/>
      <c r="C161" s="41"/>
      <c r="D161" s="41"/>
    </row>
    <row r="162" spans="1:4" ht="49.5" customHeight="1">
      <c r="A162" s="40"/>
      <c r="B162" s="40"/>
      <c r="C162" s="41"/>
      <c r="D162" s="41"/>
    </row>
    <row r="163" spans="1:4" ht="49.5" customHeight="1">
      <c r="A163" s="40"/>
      <c r="B163" s="40"/>
      <c r="C163" s="41"/>
      <c r="D163" s="41"/>
    </row>
    <row r="164" spans="1:4" ht="49.5" customHeight="1">
      <c r="A164" s="40"/>
      <c r="B164" s="40"/>
      <c r="C164" s="41"/>
      <c r="D164" s="41"/>
    </row>
    <row r="165" spans="1:4" ht="49.5" customHeight="1">
      <c r="A165" s="40"/>
      <c r="B165" s="40"/>
      <c r="C165" s="41"/>
      <c r="D165" s="41"/>
    </row>
    <row r="166" spans="1:4" ht="49.5" customHeight="1">
      <c r="A166" s="40"/>
      <c r="B166" s="40"/>
      <c r="C166" s="41"/>
      <c r="D166" s="41"/>
    </row>
    <row r="167" spans="1:4" ht="49.5" customHeight="1">
      <c r="A167" s="40"/>
      <c r="B167" s="40"/>
      <c r="C167" s="41"/>
      <c r="D167" s="41"/>
    </row>
    <row r="168" spans="1:4" ht="49.5" customHeight="1">
      <c r="A168" s="40"/>
      <c r="B168" s="40"/>
      <c r="C168" s="41"/>
      <c r="D168" s="41"/>
    </row>
    <row r="169" spans="1:4" ht="49.5" customHeight="1">
      <c r="A169" s="40"/>
      <c r="B169" s="40"/>
      <c r="C169" s="41"/>
      <c r="D169" s="41"/>
    </row>
    <row r="170" spans="1:4" ht="49.5" customHeight="1">
      <c r="A170" s="40"/>
      <c r="B170" s="40"/>
      <c r="C170" s="41"/>
      <c r="D170" s="41"/>
    </row>
    <row r="171" spans="1:4" ht="49.5" customHeight="1">
      <c r="A171" s="40"/>
      <c r="B171" s="40"/>
      <c r="C171" s="41"/>
      <c r="D171" s="41"/>
    </row>
    <row r="172" spans="1:4" ht="49.5" customHeight="1">
      <c r="A172" s="40"/>
      <c r="B172" s="40"/>
      <c r="C172" s="41"/>
      <c r="D172" s="41"/>
    </row>
    <row r="173" spans="1:4" ht="49.5" customHeight="1">
      <c r="A173" s="40"/>
      <c r="B173" s="40"/>
      <c r="C173" s="41"/>
      <c r="D173" s="41"/>
    </row>
    <row r="174" spans="1:4" ht="49.5" customHeight="1">
      <c r="A174" s="40"/>
      <c r="B174" s="40"/>
      <c r="C174" s="41"/>
      <c r="D174" s="41"/>
    </row>
  </sheetData>
  <printOptions/>
  <pageMargins left="0.75" right="0.75" top="1" bottom="1" header="0.5" footer="0.5"/>
  <pageSetup horizontalDpi="1200" verticalDpi="1200" orientation="portrait"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Vantage 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dc:creator>
  <cp:keywords/>
  <dc:description/>
  <cp:lastModifiedBy>Dean P. Kekoolani</cp:lastModifiedBy>
  <cp:lastPrinted>2011-03-07T03:45:58Z</cp:lastPrinted>
  <dcterms:created xsi:type="dcterms:W3CDTF">2003-08-31T19:45:36Z</dcterms:created>
  <dcterms:modified xsi:type="dcterms:W3CDTF">2011-03-07T03:48:08Z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748952523</vt:i4>
  </property>
  <property fmtid="{D5CDD505-2E9C-101B-9397-08002B2CF9AE}" pid="3" name="_EmailSubject">
    <vt:lpwstr>FILES FOR HOME</vt:lpwstr>
  </property>
  <property fmtid="{D5CDD505-2E9C-101B-9397-08002B2CF9AE}" pid="4" name="_AuthorEmail">
    <vt:lpwstr>dkekoolani@vantagepoint.tv</vt:lpwstr>
  </property>
  <property fmtid="{D5CDD505-2E9C-101B-9397-08002B2CF9AE}" pid="5" name="_AuthorEmailDisplayName">
    <vt:lpwstr>Dean Kekoolani</vt:lpwstr>
  </property>
  <property fmtid="{D5CDD505-2E9C-101B-9397-08002B2CF9AE}" pid="6" name="_PreviousAdHocReviewCycleID">
    <vt:i4>-1422138656</vt:i4>
  </property>
  <property fmtid="{D5CDD505-2E9C-101B-9397-08002B2CF9AE}" pid="7" name="_ReviewingToolsShownOnce">
    <vt:lpwstr/>
  </property>
</Properties>
</file>